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filterPrivacy="1" defaultThemeVersion="124226"/>
  <xr:revisionPtr revIDLastSave="0" documentId="13_ncr:1_{36C2FBCF-F915-4460-ADE5-F30AABA2989A}" xr6:coauthVersionLast="47" xr6:coauthVersionMax="47" xr10:uidLastSave="{00000000-0000-0000-0000-000000000000}"/>
  <bookViews>
    <workbookView xWindow="-120" yWindow="-120" windowWidth="29040" windowHeight="15720" tabRatio="768" xr2:uid="{00000000-000D-0000-FFFF-FFFF00000000}"/>
  </bookViews>
  <sheets>
    <sheet name="Įvadas" sheetId="3" r:id="rId1"/>
    <sheet name="Teritorija ir gyventojai" sheetId="4" r:id="rId2"/>
    <sheet name="Teritorijos analizė" sheetId="5" r:id="rId3"/>
    <sheet name="Tikslai, uždaviniai, rodikliai" sheetId="6" r:id="rId4"/>
    <sheet name="Bendruomenės dalyvavimas" sheetId="7" r:id="rId5"/>
    <sheet name="Finansinis veiksmų planas" sheetId="1" r:id="rId6"/>
    <sheet name="VPS valdymas ir stebėsena" sheetId="8" r:id="rId7"/>
    <sheet name="Priedų sąrašas" sheetId="13" r:id="rId8"/>
    <sheet name="1 priedas" sheetId="11" r:id="rId9"/>
    <sheet name="2 priedas" sheetId="15" r:id="rId10"/>
  </sheets>
  <definedNames>
    <definedName name="_xlnm.Print_Area" localSheetId="0">Įvadas!$A$1:$L$48</definedName>
    <definedName name="_xlnm.Print_Area" localSheetId="1">'Teritorija ir gyventojai'!$A$1:$L$51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85" i="6" l="1"/>
  <c r="P184" i="6"/>
  <c r="P183" i="6"/>
  <c r="D61" i="1" l="1"/>
  <c r="D52" i="1"/>
  <c r="D50" i="1"/>
  <c r="D49" i="1"/>
  <c r="D48" i="1"/>
  <c r="D53" i="1" s="1"/>
  <c r="H9" i="1"/>
  <c r="F7" i="1"/>
  <c r="H31" i="1"/>
  <c r="H11" i="1" s="1"/>
  <c r="G31" i="1"/>
  <c r="G11" i="1" s="1"/>
  <c r="F31" i="1"/>
  <c r="H29" i="1"/>
  <c r="G29" i="1"/>
  <c r="F29" i="1"/>
  <c r="H27" i="1"/>
  <c r="H7" i="1" s="1"/>
  <c r="G27" i="1"/>
  <c r="G7" i="1" s="1"/>
  <c r="F27" i="1"/>
  <c r="L43" i="1"/>
  <c r="L41" i="1"/>
  <c r="L39" i="1"/>
  <c r="H44" i="1"/>
  <c r="G44" i="1"/>
  <c r="F44" i="1"/>
  <c r="G57" i="1" l="1"/>
  <c r="H56" i="1"/>
  <c r="J56" i="1"/>
  <c r="G56" i="1"/>
  <c r="I56" i="1"/>
  <c r="H57" i="1"/>
  <c r="I57" i="1"/>
  <c r="J57" i="1"/>
  <c r="L31" i="1"/>
  <c r="G32" i="1"/>
  <c r="F32" i="1"/>
  <c r="H12" i="1"/>
  <c r="G9" i="1"/>
  <c r="G12" i="1" s="1"/>
  <c r="L29" i="1"/>
  <c r="H32" i="1"/>
  <c r="L44" i="1"/>
  <c r="L7" i="1"/>
  <c r="L27" i="1"/>
  <c r="L37" i="1"/>
  <c r="L35" i="1"/>
  <c r="L33" i="1"/>
  <c r="L38" i="1" s="1"/>
  <c r="G38" i="1"/>
  <c r="F38" i="1"/>
  <c r="F18" i="1"/>
  <c r="F11" i="1" s="1"/>
  <c r="L11" i="1" s="1"/>
  <c r="L18" i="1"/>
  <c r="F16" i="1"/>
  <c r="F15" i="1"/>
  <c r="L21" i="1"/>
  <c r="L24" i="1"/>
  <c r="L22" i="1"/>
  <c r="F25" i="1"/>
  <c r="D57" i="1" l="1"/>
  <c r="L15" i="1"/>
  <c r="F8" i="1"/>
  <c r="L16" i="1"/>
  <c r="F9" i="1"/>
  <c r="D56" i="1"/>
  <c r="L32" i="1"/>
  <c r="L9" i="1"/>
  <c r="L25" i="1"/>
  <c r="L19" i="1"/>
  <c r="F19" i="1"/>
  <c r="L8" i="1" l="1"/>
  <c r="F12" i="1"/>
  <c r="L12" i="1" s="1"/>
  <c r="D60" i="1"/>
  <c r="G54" i="11"/>
  <c r="G55" i="11"/>
  <c r="G53" i="11"/>
  <c r="G23" i="11"/>
  <c r="G21" i="11"/>
  <c r="G22" i="11"/>
  <c r="G17" i="11"/>
  <c r="G19" i="11"/>
  <c r="G18" i="11"/>
  <c r="G14" i="11"/>
  <c r="G15" i="11"/>
  <c r="G13" i="11"/>
  <c r="G63" i="11"/>
  <c r="G62" i="11"/>
  <c r="G61" i="11"/>
  <c r="G31" i="11"/>
  <c r="G30" i="11"/>
  <c r="G29" i="11"/>
  <c r="G5" i="11"/>
  <c r="G6" i="11"/>
  <c r="G7" i="11"/>
  <c r="G4" i="11"/>
  <c r="F47" i="11"/>
  <c r="E47" i="11"/>
  <c r="D47" i="11"/>
  <c r="C47" i="11"/>
  <c r="B47" i="11"/>
  <c r="F43" i="11"/>
  <c r="E43" i="11"/>
  <c r="D43" i="11"/>
  <c r="C43" i="11"/>
  <c r="B43" i="11"/>
  <c r="F39" i="11"/>
  <c r="E39" i="11"/>
  <c r="D39" i="11"/>
  <c r="C39" i="11"/>
  <c r="B39" i="11"/>
</calcChain>
</file>

<file path=xl/sharedStrings.xml><?xml version="1.0" encoding="utf-8"?>
<sst xmlns="http://schemas.openxmlformats.org/spreadsheetml/2006/main" count="304" uniqueCount="168">
  <si>
    <t>2022 m.</t>
  </si>
  <si>
    <t>2023 m.</t>
  </si>
  <si>
    <t>2024 m.</t>
  </si>
  <si>
    <t>2025 m.</t>
  </si>
  <si>
    <t>2026 m.</t>
  </si>
  <si>
    <t>2027 m.</t>
  </si>
  <si>
    <t>2028 m.</t>
  </si>
  <si>
    <t>2029 m.</t>
  </si>
  <si>
    <t>iš viso:</t>
  </si>
  <si>
    <t>Europos socialinis fondas +</t>
  </si>
  <si>
    <t>Europos regioninės plėtros fondas</t>
  </si>
  <si>
    <t>LR valstybės biudžetas</t>
  </si>
  <si>
    <t>Savivaldybės biudžeto lėšos</t>
  </si>
  <si>
    <t>Privačios lėšos</t>
  </si>
  <si>
    <t>Iš viso uždaviniui:</t>
  </si>
  <si>
    <t>Iš viso veiksmui:</t>
  </si>
  <si>
    <t>Iš viso tikslui:</t>
  </si>
  <si>
    <t>Lėšos strategijos įgyvendinimui</t>
  </si>
  <si>
    <t>Lėšos strategijos administravimui</t>
  </si>
  <si>
    <t>Iš viso vietos plėtros strategijai:</t>
  </si>
  <si>
    <t>ĮVADAS</t>
  </si>
  <si>
    <t>VIETOS PLĖTROS STRATEGIJOS ĮGYVENDINIMO TERITORIJA IR GYVENTOJŲ, KURIEMS TAIKOMA VIETOS PLĖTROS STRATEGIJA, APIBRĖŽTIS</t>
  </si>
  <si>
    <t>TERITORIJA</t>
  </si>
  <si>
    <t>GYVENTOJAI</t>
  </si>
  <si>
    <t>TERITORIJOS, KURIAI RENGIAMA VIETOS PLĖTROS STRATEGIJA, ANALIZĖ</t>
  </si>
  <si>
    <t>POREIKIŲ IR GALIMYBIŲ ANALIZĖ</t>
  </si>
  <si>
    <t>STIPRYBIŲ, SILPNYBIŲ, GALIMYBIŲ IR GRĖSMIŲ ANALIZĖ</t>
  </si>
  <si>
    <t>STIPRYBĖS</t>
  </si>
  <si>
    <t>SILPNYBĖS</t>
  </si>
  <si>
    <t>GALIMYBĖS</t>
  </si>
  <si>
    <t>GRĖSMĖS</t>
  </si>
  <si>
    <t>VIETOS PLĖTROS STRATEGIJOS TIKSLAI, UŽDAVINIAI IR JŲ ĮGYVENDINIMO STEBĖSENOS RODIKLIAI, ĮSKAITANT IŠMATUOJAMAS REZULTATO SIEKTINAS REIKŠMES</t>
  </si>
  <si>
    <t>1.</t>
  </si>
  <si>
    <t>2.</t>
  </si>
  <si>
    <t>3.</t>
  </si>
  <si>
    <t>4.</t>
  </si>
  <si>
    <t>Rezultato rodiklio pavadinimas</t>
  </si>
  <si>
    <t>Pradinė reikšmė</t>
  </si>
  <si>
    <t>Siekiama reikšmė</t>
  </si>
  <si>
    <t>Produkto rodiklio pavadinimas</t>
  </si>
  <si>
    <t>GYVENAMOSIOS VIETOVĖS BENDRUOMENĖS DALYVAVIMO RENGIANT STRATEGIJĄ EIGA</t>
  </si>
  <si>
    <t>VIEŠIEJI PRISTATYMAI IR KONSULTACIJOS</t>
  </si>
  <si>
    <t>VIETOS PLĖTROS STRATEGIJOS VALDYMO, STEBĖSENOS IR VERTINIMO TVARKA</t>
  </si>
  <si>
    <t>VPS VALDYMAS, STEBĖSENA, VERTINIMAS IR KEITIMAI</t>
  </si>
  <si>
    <t>TIKSLO 1 ALTERNATYVA</t>
  </si>
  <si>
    <t>TIKSLO 2 ALTERNATYVA</t>
  </si>
  <si>
    <t>1.2 UŽDAVINIO 1 ALTERNATYVA</t>
  </si>
  <si>
    <t>1.2 UŽDAVINIO 2 ALTERNATYVA</t>
  </si>
  <si>
    <t>1.1 UŽDAVINIO 1 ALTERNATYVA</t>
  </si>
  <si>
    <t>1.1 UŽDAVINIO 2 ALTERNATYVA</t>
  </si>
  <si>
    <t>Dauguma socialines paslaugas teikiančių įmonių ir organizacijų yra susitelkusios Kretingos miesto teritorijoje – Kretingos rajone yra 11 įstaigų, kurios teikia socialines paslaugas (išskyrus globos namai), 9 iš jų įsikūrusios Kretingos mieste</t>
  </si>
  <si>
    <t xml:space="preserve">Kretingoje yra stipri pramonės bazė. Savivaldybė išsiskiria veikiančių ūkio subjektų skaičiumi prekyboje, apdirbamojoje gamyboje, statybų sferoje, transporto ir saugojimo srityje. Kretingos rajono savivaldybėje veikiančių ūkio subjektų skaičius kasmet auga </t>
  </si>
  <si>
    <t xml:space="preserve">Žmonių, ypač jaunų, emigracija ir negrįžimas į Kretingos miestą, kurį lemia kasdienių (socialinių paslaugų ir socialinės infrastruktūros) trūkumas, informacijos apie socialines paslaugas sklaidos problema ir kasdienį gyvenimą įtakojantys veiksniai. </t>
  </si>
  <si>
    <t>Augantis socialinę riziką patiriančių šeimų (ir jose augančių vaikų) kiekis, kuris suponuoja apie prastai organizuojamą socialinę politiką savivaldybėje</t>
  </si>
  <si>
    <t>2018–2022 m. laikotarpiu Kretingos rajono savivaldybėje fiksuojama neigiama natūrali gyventojų kaita (t. y. miršta daugiau žmonių nei gimsta)</t>
  </si>
  <si>
    <t xml:space="preserve">Viena dažniausiu socialinių problemų – smurtas artimoje aplinkoje. Smurtas artimoje aplinkoje sąlygoja bendrųjų socialinių paslaugų (informavimo, konsultavimo, tarpininkavimo ir atstovavimo, bendravimo) ir specialiųjų (laikino apnakvindinimo, intensyvios krizių įveikimo pagalbos, trumpalaikės socialinės globos, psichosocialinės pagalbos, apgyvendinimo Krizių centre) poreikį. </t>
  </si>
  <si>
    <t>Socialinės integracijos iniciatyvų (veiklų) mieste, mažinančių socialinės rizikos žmonių atskirtį bei didinančių galimybes gyventi sveikesnį, saugesnį  ir socialiai pilnavertį gyvenimą, skatinimas ir rėmimas</t>
  </si>
  <si>
    <t>Vienas iš kertinių aspektų didinantis globojamų asmenų įtrauktį bei visuomenės priėmimą yra perėjimas nuo institucinės globos prie šeimoje ir bendruomenėje teikiamų paslaugų</t>
  </si>
  <si>
    <t>5.</t>
  </si>
  <si>
    <t>Alternatyvių ir prevencinių institucinei globai paslaugų plėtra, skatinti jų informacinį prieinamumą, plėtoti atvejo vadybą, skatinti socialinio darbo plėtrą, kad būtų suteikta savalaikė pagalba ir ugdomas asmenų bei jų artimųjų savarankiškas gyvenimas ir didinama įtrauktis į bendruomenę</t>
  </si>
  <si>
    <t>Kasdienių socialinių paslaugų, kurios nėra teikiamos ir (arba) finansuojamos valstybės ar savivaldybės lėšomis nebūvimas, inovatyvių, šiuolaikinių sprendimų trūkumas teikiant viešąsias – socialines paslaugas, gerinant viešąją - socialinę infrastruktūrą</t>
  </si>
  <si>
    <t>Blogėjanti gyventojų fizinė ir psichinė sveikata dėl patiriamo streso, mažo fizinio aktyvumo, žalingų įpročių ir kitų priežasčių</t>
  </si>
  <si>
    <t>Ekstremalių situacijų, pandemijų neigiama įtaka socialinės paramos sektoriui (darbo netekę asmenys, didesnis socialinių išmokų poreikis)</t>
  </si>
  <si>
    <t>Nepakankamas socialinių paslaugų prieinamumas skatins socialinės atskirties didėjimą ateityje</t>
  </si>
  <si>
    <t>Kretingos rajono savivaldybėje 2022 m. nedarbo lygis siekė 5,7 proc. bei  buvo mažesnis nei Klaipėdos apskrityje (7,4 proc.) ir šalyje (9,0 proc.), tačiau augo didžiausiu procentiniu dydžiu lyginant su regionu ir Lietuva</t>
  </si>
  <si>
    <t>6.</t>
  </si>
  <si>
    <t>1. TIKSLAS –  skatinti ir plėsti socialinę, ekonominę integraciją, modernizuoti bei plėtoti socialinę infrastruktūrą, kuri gerintų Kretingos miesto gyventojų gyvenimo kokybę.</t>
  </si>
  <si>
    <t>Pilietinės visuomenės ir privačiojo sektoriaus subjektai, dalyvavę rengiant ir (ar) įgyvendinant vietos plėtros strategiją / asmenys</t>
  </si>
  <si>
    <t>Paramą gavusiuose subjektuose sukurtos darbo vietos / skaičius</t>
  </si>
  <si>
    <t xml:space="preserve">Bendruomenės inicijuotos vietos plėtros (BIVP) projektų veiklų dalyvių, kurie po dalyvavimo veiklose toliau dalyvauja socialinei integracijai skirtose veiklose ir (ar) darbo rinkoje, dalis / proc. </t>
  </si>
  <si>
    <t>1.1 UŽDAVINYS – siekti efektyviai spręsti socialines ir ekonomines problemas, kuriant  ir vystant infrastruktūrą socialinio verslo vykdymui ir (arba) vystyti socialinį verslą</t>
  </si>
  <si>
    <t>Socialinio verslo subjektai, per BIVP projektus gavę paramą socialinio verslo kūrimui ar plėtrai / skaičius</t>
  </si>
  <si>
    <t>Paramą gavusios įmonės (iš jų: labai mažos, mažosios) / įmonės</t>
  </si>
  <si>
    <t>BIVP projektai, kuriuos įgyvendino NVO ir (arba) kurie įgyvendinti kartu su partneriu</t>
  </si>
  <si>
    <r>
      <rPr>
        <b/>
        <i/>
        <sz val="11"/>
        <color theme="1"/>
        <rFont val="Times New Roman"/>
        <family val="1"/>
        <charset val="186"/>
      </rPr>
      <t>Uždavinio 2 alternatyva</t>
    </r>
    <r>
      <rPr>
        <i/>
        <sz val="11"/>
        <color theme="1"/>
        <rFont val="Times New Roman"/>
        <family val="1"/>
        <charset val="186"/>
      </rPr>
      <t xml:space="preserve"> – </t>
    </r>
    <r>
      <rPr>
        <sz val="11"/>
        <color theme="1"/>
        <rFont val="Times New Roman"/>
        <family val="1"/>
        <charset val="186"/>
      </rPr>
      <t xml:space="preserve">plėtoti ir modernizuoti paslaugų, reikalingų institucinės globos pertvarkai įgyvendinti, infrastruktūrą. </t>
    </r>
    <r>
      <rPr>
        <i/>
        <sz val="11"/>
        <color theme="1"/>
        <rFont val="Times New Roman"/>
        <family val="1"/>
        <charset val="186"/>
      </rPr>
      <t xml:space="preserve">
</t>
    </r>
    <r>
      <rPr>
        <b/>
        <i/>
        <sz val="11"/>
        <color theme="1"/>
        <rFont val="Times New Roman"/>
        <family val="1"/>
        <charset val="186"/>
      </rPr>
      <t>Geresnė.</t>
    </r>
    <r>
      <rPr>
        <i/>
        <sz val="11"/>
        <color theme="1"/>
        <rFont val="Times New Roman"/>
        <family val="1"/>
        <charset val="186"/>
      </rPr>
      <t xml:space="preserve"> </t>
    </r>
    <r>
      <rPr>
        <sz val="11"/>
        <color theme="1"/>
        <rFont val="Times New Roman"/>
        <family val="1"/>
        <charset val="186"/>
      </rPr>
      <t xml:space="preserve">Įgyvendinant šią alternatyvą, būtų plėtojama socialinių paslaugų infrastruktūra, reikalinga pereiti nuo asmenų, turinčių intelekto ar psichikos negalią, institucinės globos prie šeimoje ir bendruomenėje teikiamų paslaugų. </t>
    </r>
    <r>
      <rPr>
        <i/>
        <sz val="11"/>
        <color theme="1"/>
        <rFont val="Times New Roman"/>
        <family val="1"/>
        <charset val="186"/>
      </rPr>
      <t xml:space="preserve">
</t>
    </r>
    <r>
      <rPr>
        <b/>
        <i/>
        <sz val="11"/>
        <color theme="1"/>
        <rFont val="Times New Roman"/>
        <family val="1"/>
        <charset val="186"/>
      </rPr>
      <t xml:space="preserve">Blogesnė. </t>
    </r>
    <r>
      <rPr>
        <sz val="11"/>
        <color theme="1"/>
        <rFont val="Times New Roman"/>
        <family val="1"/>
        <charset val="186"/>
      </rPr>
      <t>Šios alternatyvos įgyvendinimas nėra tikslingas, nes susitikimų metu buvo išsakyti lūkesčiai ir poreikis plėtoti ir modernizuoti ir kitų, nestacionarių, bendruomeninių, jaunimui teikiamų paslaugų infrastruktūrą ir socialinį verslą (jaunimo poreikiams pritaikytos infrastruktūros modernizavimas, miesto infrastruktūros, skirtos visiems miesto gyventojams įrengimas, paslaugų senjorams bei neįgaliesiems plėtra). Ši alternatyva yra blogesnė, nes ji nepatenkintų visų gyventojų poreikių ir lūkesčių, būtų plėtojama siauresnės paskirties infrastruktūra.</t>
    </r>
  </si>
  <si>
    <t>1.2 UŽDAVINYS – skatinti integruotų paslaugų taikymą ir įgyvendinimą, plečiant socialines ir ekonomines paslaugas ir iniciatyvas Kretingos mieste</t>
  </si>
  <si>
    <r>
      <rPr>
        <b/>
        <i/>
        <sz val="11"/>
        <color theme="1"/>
        <rFont val="Times New Roman"/>
        <family val="1"/>
        <charset val="186"/>
      </rPr>
      <t>Uždavinio 1 alternatyva (PASIRINKTA)</t>
    </r>
    <r>
      <rPr>
        <sz val="11"/>
        <color theme="1"/>
        <rFont val="Times New Roman"/>
        <family val="1"/>
        <charset val="186"/>
      </rPr>
      <t xml:space="preserve"> – skatinti integruotų paslaugų taikymą ir įgyvendinimą, plečiant socialines ir ek
</t>
    </r>
    <r>
      <rPr>
        <b/>
        <i/>
        <sz val="11"/>
        <color theme="1"/>
        <rFont val="Times New Roman"/>
        <family val="1"/>
        <charset val="186"/>
      </rPr>
      <t xml:space="preserve">Geresnė. </t>
    </r>
    <r>
      <rPr>
        <sz val="11"/>
        <color theme="1"/>
        <rFont val="Times New Roman"/>
        <family val="1"/>
        <charset val="186"/>
      </rPr>
      <t xml:space="preserve">Integruotos paslaugos yra efektyvus būdas bendradarbiauti su įvairiomis organizacijomis ir suteikti holistinę paramą vietos bendruomenei.
</t>
    </r>
    <r>
      <rPr>
        <b/>
        <i/>
        <sz val="11"/>
        <color theme="1"/>
        <rFont val="Times New Roman"/>
        <family val="1"/>
        <charset val="186"/>
      </rPr>
      <t>Blogesnė.</t>
    </r>
    <r>
      <rPr>
        <sz val="11"/>
        <color theme="1"/>
        <rFont val="Times New Roman"/>
        <family val="1"/>
        <charset val="186"/>
      </rPr>
      <t xml:space="preserve"> Integruotų priemonių taikymas reikalauja didesnių resursų ir išteklių, dėl šios priežasties reikalingas didesnis finansavimas, partnerystė ir bendradarbiavimas.</t>
    </r>
  </si>
  <si>
    <t>KRETINGOS MIESTO 2024-2028 M. VIETOS PLĖTROS STRATEGIJOS FINANSINIS VEIKSMŲ PLANAS</t>
  </si>
  <si>
    <t>1. TIKSLAS -  skatinti ir plėsti socialinę, ekonominę integraciją, modernizuoti bei plėtoti socialinę infrastruktūrą, kuri gerintų Kretingos miesto gyventojų gyvenimo kokybę</t>
  </si>
  <si>
    <t>1.2 UŽDAVINYS - skatinti integruotų paslaugų taikymą ir įgyvendinimą, plečiant socialines ir ekonomines paslaugas Kretingos mieste</t>
  </si>
  <si>
    <t>Lietuvos Respublika</t>
  </si>
  <si>
    <t>Kretinga</t>
  </si>
  <si>
    <t>Iki 14 metų</t>
  </si>
  <si>
    <t>65 ir vyresni</t>
  </si>
  <si>
    <t>Neto migracija</t>
  </si>
  <si>
    <t>Teritorija</t>
  </si>
  <si>
    <t>PRIEDŲ SĄRAŠAS</t>
  </si>
  <si>
    <t>1 Priedas</t>
  </si>
  <si>
    <t>2 Priedas</t>
  </si>
  <si>
    <t>Lentelės</t>
  </si>
  <si>
    <t>Vietos plėtros strategijų rengimo ir atrankos taisyklių</t>
  </si>
  <si>
    <t xml:space="preserve">1 priedas </t>
  </si>
  <si>
    <t>Skatinti ir plėsti socialinę, ekonominę integraciją, modernizuoti bei plėtoti socialinę infrastruktūrą, kuri gerintų Kretingos miesto gyventojų gyvenimo kokybę</t>
  </si>
  <si>
    <t>1.1 UŽDAVINYS - siekti efektyviai spręsti socialines ir ekonomines problemas, kuriant  ir vystant infrastruktūrą socialinio verslo vykdymui ir (arba) vystyti socialinį verslą</t>
  </si>
  <si>
    <t>Išnašos</t>
  </si>
  <si>
    <t>IŠNAŠOS</t>
  </si>
  <si>
    <t>7.</t>
  </si>
  <si>
    <t>8.</t>
  </si>
  <si>
    <t>9.</t>
  </si>
  <si>
    <t>10.</t>
  </si>
  <si>
    <t>https://www.geoportal.lt/savivaldybes/kretinga; https://www.google.com/maps/ [žiūrėta 2023 01 09]</t>
  </si>
  <si>
    <t xml:space="preserve">Lietuvos statistikos departamentas. Statistinių rodiklių analizė - nuolatinių gyventojų skaičius metų pradžioje. Žiūrėta [2023-01-09]. Prieigai internete: https://osp.stat.gov.lt/statistiniu-rodikliu-analize#/ </t>
  </si>
  <si>
    <t>Kretingos rajono socialinių paslaugų planas 2021 metai  [žiūrėta 2023 01 09]</t>
  </si>
  <si>
    <t>Perėjimas nuo institucinės globos prie šeimoje ir bendruomenėje teikiamų paslaugų neįgaliesiems ir likusiems be tėvų globos vaikams 2014 – 2023 m. veiksmų planas. (Patvirtinta 2014 m. Vasario 14 d. įsakymu, Nr. A1-83). [žiūrėta 2023 01 09]</t>
  </si>
  <si>
    <t>DĖL 2022 METŲ KRETINGOS RAJONO SAVIVALDYBĖS UŽIMTUMO DIDINIMO PROGRAMOS TVIRTINIMO (Patvirtinta 2022 m. sausio 11 d. Nr. T1-12). [žiūrėta 2023 01 09]</t>
  </si>
  <si>
    <t>Kretingos rajono savivaldybės 2021-2030 m. strateginis plėtros planas. (Priimtas 2021 m. gruodžio 22 d. Nr. T2-339) [žiūrėta 2023 01 09]</t>
  </si>
  <si>
    <t xml:space="preserve">Lietuvos statistikos departamentas. Statistinių rodiklių analizė - natūrali gyventojų kaita. Žiūrėta [2023-01-10]. Prieigai internete: https://osp.stat.gov.lt/statistiniu-rodikliu-analize#/ </t>
  </si>
  <si>
    <t xml:space="preserve">Lietuvos statistikos departamentas. Statistinių rodiklių analizė - atvykusieji ir imigrantai; išvykusieji ir emigrantai. Žiūrėta [2023-01-10]. Prieigai internete: https://osp.stat.gov.lt/statistiniu-rodikliu-analize#/ </t>
  </si>
  <si>
    <t xml:space="preserve">Lietuvos statistikos departamentas. Statistinių rodiklių analizė - veikiančių mažų ir vidutinių įmonių skaičius metų pradžioje; veikiantys ūkio subjektai metų pradžioje. Žiūrėta [2023-01-10]. Prieigai internete: https://osp.stat.gov.lt/statistiniu-rodikliu-analize#/ </t>
  </si>
  <si>
    <t xml:space="preserve">Lietuvos statistikos departamentas. Statistinių rodiklių analizė - registruotų bedarbių ir darbingo amžiaus gyventojų santykis. Žiūrėta [2023-01-09]. Prieigai internete: https://osp.stat.gov.lt/statistiniu-rodikliu-analize#/ </t>
  </si>
  <si>
    <t>Lietuvos Respublikos socialinė ir dabo misterija. Žiūrėta [2023-01-09].Prieiga internete Statistika | https://socmin.lrv.lt/lt/veiklos-sritys/seima-ir-vaikai/socialine-parama-seimoms-ir-vaikams/statistika</t>
  </si>
  <si>
    <t>Lietuvos Respublikos socialinė ir dabo misterija. Žiūrėta [2023-01-09].Prieiga internete https://socmin.lrv.lt/lt/veiklos-sritys/socialine-integracija/asmenu-su-negalia-itrauktis/statistika-2</t>
  </si>
  <si>
    <t>11.</t>
  </si>
  <si>
    <t>12.</t>
  </si>
  <si>
    <t>13.</t>
  </si>
  <si>
    <t>14.</t>
  </si>
  <si>
    <t>Kretingos rajono savivaldybės duomenys</t>
  </si>
  <si>
    <t>Sudarė patys autoriai</t>
  </si>
  <si>
    <t>Skirtumas</t>
  </si>
  <si>
    <t>Klaipėdos apskritis</t>
  </si>
  <si>
    <t>Kretingos r. sav.</t>
  </si>
  <si>
    <t xml:space="preserve">Kretingos miestas yra įsikūręs vakarų Lietuvoje, Klaipėdos apskrityje, netoli Lietuvos pajūrio. Kretingos miestas yra Kretingos rajono savivaldybės administracinis centras, jame yra įsikūrusi Kretingos rajono savivaldybės administracija bei kiti savivaldybės valdymo organai. Kretingos rajono savivaldybės plotas – 989.30 kv. km., miesto plotas – 15,58 kv. km.
Pagal Ekonominio bendradarbiavimo ir plėtros organizacijos (EBPO) taikomas kiekybines ribas ir atsižvelgiant į tai, kad Kretingos rajono savivaldybėje gyventojų skaičius miesteliuose ir kaimuose sudaro 51,0 proc., Kretingos rajono savivaldybė priskiriama „pusiau kaimo“ savivaldybių kategorijai. Remiantis 2022 m. Lietuvos statistiko departamento duomenimis, Kretingos mieste gyveno 17 046 gyventojai, tai sudarė net 45,6 proc. visų Kretingos rajono savivaldybės gyventojų.
</t>
  </si>
  <si>
    <t>2018</t>
  </si>
  <si>
    <t>2019</t>
  </si>
  <si>
    <t>2020</t>
  </si>
  <si>
    <t>2021</t>
  </si>
  <si>
    <t>2022</t>
  </si>
  <si>
    <t>15–64</t>
  </si>
  <si>
    <t>Atvykusieji ir imigrantai</t>
  </si>
  <si>
    <t>Išvykusieji ir emigrantai</t>
  </si>
  <si>
    <r>
      <rPr>
        <b/>
        <i/>
        <sz val="10"/>
        <color theme="1"/>
        <rFont val="Times New Roman"/>
        <family val="1"/>
        <charset val="186"/>
      </rPr>
      <t>1 lentelė.</t>
    </r>
    <r>
      <rPr>
        <sz val="10"/>
        <color theme="1"/>
        <rFont val="Times New Roman"/>
        <family val="1"/>
        <charset val="186"/>
      </rPr>
      <t xml:space="preserve"> Gyventojų skaičiaus pokyčiai </t>
    </r>
  </si>
  <si>
    <r>
      <rPr>
        <b/>
        <sz val="10"/>
        <color theme="1"/>
        <rFont val="Times New Roman"/>
        <family val="1"/>
        <charset val="186"/>
      </rPr>
      <t>Šaltinis:</t>
    </r>
    <r>
      <rPr>
        <sz val="10"/>
        <color theme="1"/>
        <rFont val="Times New Roman"/>
        <family val="1"/>
        <charset val="186"/>
      </rPr>
      <t xml:space="preserve"> Lietuvos statistikos departamento duomenys, 2023</t>
    </r>
  </si>
  <si>
    <r>
      <rPr>
        <b/>
        <i/>
        <sz val="10"/>
        <color theme="1"/>
        <rFont val="Times New Roman"/>
        <family val="1"/>
        <charset val="186"/>
      </rPr>
      <t>2 lentelė.</t>
    </r>
    <r>
      <rPr>
        <sz val="10"/>
        <color theme="1"/>
        <rFont val="Times New Roman"/>
        <family val="1"/>
        <charset val="186"/>
      </rPr>
      <t xml:space="preserve"> Gyventojai pagal amžiaus grupes (proc.)</t>
    </r>
  </si>
  <si>
    <r>
      <rPr>
        <b/>
        <i/>
        <sz val="10"/>
        <color theme="1"/>
        <rFont val="Times New Roman"/>
        <family val="1"/>
        <charset val="186"/>
      </rPr>
      <t>3 lentelė.</t>
    </r>
    <r>
      <rPr>
        <sz val="10"/>
        <color theme="1"/>
        <rFont val="Times New Roman"/>
        <family val="1"/>
        <charset val="186"/>
      </rPr>
      <t xml:space="preserve"> Natūrali gyventojų kaita (gimusių ir mirusių gyventojų skirtumas)</t>
    </r>
  </si>
  <si>
    <r>
      <rPr>
        <b/>
        <i/>
        <sz val="10"/>
        <color theme="1"/>
        <rFont val="Times New Roman"/>
        <family val="1"/>
        <charset val="186"/>
      </rPr>
      <t>4 lentelė.</t>
    </r>
    <r>
      <rPr>
        <sz val="10"/>
        <color theme="1"/>
        <rFont val="Times New Roman"/>
        <family val="1"/>
        <charset val="186"/>
      </rPr>
      <t xml:space="preserve"> Neto migracija</t>
    </r>
  </si>
  <si>
    <r>
      <rPr>
        <b/>
        <i/>
        <sz val="10"/>
        <color theme="1"/>
        <rFont val="Times New Roman"/>
        <family val="1"/>
        <charset val="186"/>
      </rPr>
      <t>5 lentelė.</t>
    </r>
    <r>
      <rPr>
        <sz val="10"/>
        <color theme="1"/>
        <rFont val="Times New Roman"/>
        <family val="1"/>
        <charset val="186"/>
      </rPr>
      <t xml:space="preserve"> Nedarbo lygis (proc.)</t>
    </r>
  </si>
  <si>
    <r>
      <rPr>
        <b/>
        <i/>
        <sz val="10"/>
        <color theme="1"/>
        <rFont val="Times New Roman"/>
        <family val="1"/>
        <charset val="186"/>
      </rPr>
      <t>6 lentelė.</t>
    </r>
    <r>
      <rPr>
        <sz val="10"/>
        <color theme="1"/>
        <rFont val="Times New Roman"/>
        <family val="1"/>
        <charset val="186"/>
      </rPr>
      <t xml:space="preserve"> Ūkio subjektai, tenkantys 10 tūkst. gyventojų</t>
    </r>
  </si>
  <si>
    <t>Didžiausia dalis Kretingos rajono gyventojų - darbingo amžiaus (65,3 proc), darbingo amžiaus gyentojų dalis Kretingos rajono savivaldybėje augo 0,3 proc. p.</t>
  </si>
  <si>
    <r>
      <t xml:space="preserve">DEMOGRAFINĖ APŽVALGA
</t>
    </r>
    <r>
      <rPr>
        <sz val="11"/>
        <color theme="1"/>
        <rFont val="Times New Roman"/>
        <family val="1"/>
        <charset val="186"/>
      </rPr>
      <t xml:space="preserve">Remiantis 2022 m. Lietuvos statistiko departamento duomenimis, Kretingos mieste gyveno 17 046 gyventojai, tai sudarė net 45,6 proc. visų Kretingos rajono savivaldybės gyventojų. 2022 m. pradžioje Kretingos rajono savivaldybėje gyveno 5 648 vaikai iki 14 metų amžiaus (arba 15,1 proc.), 24 425 darbingo amžiaus asmenų (arba 65,3 proc.) ir 7 331 pensinio amžiaus gyventojai (arba 19,6 proc.) (žr. 1 priedą, 2 lentelę). Lyginant su 2018 m. informacija, vaikų skaičiaus dalis Kretingos rajono savivaldybėje sumažėjo 0,3 proc. p., darbingo amžiaus gyventojų dalis padidėjo 0,3 proc. p., pensinio amžiaus gyventojų dalis išliko nepakitusi. Apibendrintai galima teigti, jog darbingo amžiaus gyventojų dalies augimas suponuoja, jog Kretingos rajono savivaldybėje gyvena vis didesnė dalis jaunų, ekonomiką auginančių gyventojų. Darbingo amžiaus asmenys nebeturi priežasčių išvykti į didžiuosius, o jaunimas baigę studijas grįžta gyventi į Kretingos rajono savivaldybę. Didėjant darbingo amžiaus asmenų skaičiui, didėja gimstamumas.
Lietuvoje 2022 m. pradžioje gyveno 14,9 proc. vaikų, 65,1 proc. darbingo amžiaus gyventojų ir 20,0 proc. pensinio amžiaus gyventojų. Tarp Klaipėdos regiono savivaldybių didžiausia vaikų dalimi pasižymi Klaipėdos rajono savivaldybė – 18,6 proc., didžiausią dalį darbingo amžiaus gyventojų turi Neringos savivaldybė – 73,8 proc., o pensinio amžiaus gyventojų daugiausiai yra Skuodo rajono savivaldybė – 24,8 proc.
Remiantis Lietuvos statistikos departamento duomenimis, 2018–2022 m. laikotarpiu, Kretingos rajono savivaldybėje fiksuojama neigiama natūrali gyventojų kaita (t. y. miršta daugiau žmonių nei gimsta). Pažymėtina, jog visose nagrinėjamose teritorijose natūrali gyventoju kaita padidėjo (t. y. kiekvienais metais prarandama daugiau gyventojų negu gimstą) (žr. 1 priedą, 3 lentelę). Nuo 2020 m. pastebimas staigus natūralios gyventojų kaitos didėjimas. Šis kylimas, tikėtina, jog atsirado dėl Covid-19 pandemijos.
Siekiant mažinti mirtingumą Kretingos rajono savivaldybėje yra svarbu tobulinti sveikatos priežiūros, socialines ir viešojo saugumo paslaugas. Gyventojų mirtingumą lemia sveikatos priežiūros paslaugų prieinamumas ir kokybė, o taip pat kriminogeninė situacija, susisiekimo saugumas ir pan. Tačiau nemažiau svarbios ir teikiamos socialinės paslaugos, socialinės integracijos galimybės mieste, mažinančios socialinės rizikos žmonių atskirtį bei didinančios galimybes gyventi sveikesnį, saugesnį ir socialiai pilnavertį gyvenimą.
Kretingos rajono gyventojų skaičiaus mažėjimui įtakos taip pat turėjo ir mažesnis atvykstančiųjų nei išvykstančiųjų gyventi svetur skaičius. Kretingos rajono savivaldybėje neto migracija buvo neigiama 2018-2019 m., o nuo 2020 m. – teigiama. Lietuvos Respublikoje tik 2018 m. neto migracija buvo neigiama, o nuo 2019 m. tapo teigiama. Klaipėdos regione neto migracija buvo teigiama visu laikotarpiu (žr. 1 priedą, 4 lentelę). Tiriamu laikotarpiu Kretingos rajono savivaldybėje atvykusių žmonių skaičius išaugo 15,0 proc., o išvykusių sumažėjo 22,3 proc. Neto tarptautinės migracija rajone (kaip ir bendrai šalyje bei regione) yra teigiama bei auga: 2018 m. tarptautinė migracija Kretingos rajone buvo neigiama – 241 žmogus, o 2022 m. – 419. Šalyje vyrauja panašios tendencijos, o Klaipėdos regione visu tiriamuoju laikotarpiu neto tarptautinė migracija buvo teigiama.
</t>
    </r>
    <r>
      <rPr>
        <b/>
        <sz val="11"/>
        <color theme="1"/>
        <rFont val="Times New Roman"/>
        <family val="1"/>
        <charset val="186"/>
      </rPr>
      <t xml:space="preserve">SOCIALINĖS SITUACIJOS APŽVALGA
</t>
    </r>
    <r>
      <rPr>
        <sz val="11"/>
        <color theme="1"/>
        <rFont val="Times New Roman"/>
        <family val="1"/>
        <charset val="186"/>
      </rPr>
      <t xml:space="preserve">2021 m. surašymo duomenimis pagal pragyvenimo šaltinį didžiausia Kretingos rajono savivaldybės gyventojų dalis, t. y. 44,6 proc. (7 693 gyventojai), gyveno iš darbo užmokesčio. Bedarbio pašalpas gavo 1 140 (6,6 proc.) gyventojų,  pensijos ar kapitalo pajamas – 3 726 (t. y. 21,6 proc.) gyventojų, studento ar moksleivio stipendijas – 1 087 (6,3 proc.) gyventojų, darbo jėgai nepriklausymo išmokas – 1 063 (6,2 proc.) gyventojų, o savarankiškai dirbo 469 (2,7 proc.) gyventojai.
Pagal 2021  m. Kretingos rajono savivaldybės socialinių paslaugų planą, savivaldybėje 2020 m. buvo 138 socialinę riziką patiriančios šeimos, o jose augo 264 vaikai. Palyginimui, 2016 m. Kretingos rajono savivaldybėje buvo 99 socialinę riziką patiriančios šeimos (t. y. 39,4 proc. augimas), vaikų skaičius tokiose šeimose taip pat augo 45,1 proc. (2016 m. – 182 vaikai). Augantis socialinę riziką patiriančių šeimų (ir jose augančių vaikų) kiekis suponuoja apie prastai organizuojamą socialinę politiką savivaldybėje. 
Viena didžiausių socialinių paslaugų Kretingos rajono savivaldybėje bei visoje šalyje išlieka vaiko globa (rūpyba). Turimais duomenimis, pagrindinė globos (rūpybos) vaikams nustatymo priežastis išlieka vaiko nepriežiūra, netinkamas auklėjimas. 2017 m. pradžioje Kretingos rajono savivaldybėje buvo 46 vaikai globojami šeimose bei 14 institucijose, o 2020 m. – 62 vaikai šeimose, o 7 institucijose. Verta paminėti, jog sumažėjo institucijose globojamų vaikų kiekis. Mažėjantis globojamų vaikų skaičius suponuoja apie sėkmingai vykdoma beglobių vaikų integraciją į šeimas.
Šeima užima svarbiausią vietą vaiko socializacijos procese. Tai pagrindinė institucija, kurioje rengiamas žmogus pilnaverčiam gyvenimui visuomenėje, formuojamos jo dorinės nuostatos ir vertybės. Šeima yra vaiko gyvenimo pradžia, tačiau ne kiekvienas vaikas savo gyvenimą pradeda šeimoje. Likę be tėvų vaikai dažniausiai apgyvendinami pas artimus giminaičius, rečiau – pas svetimus asmenis ar budinčius globėjus, įvaikinimo atvejai dar retesni.
Už socialinių paslaugų teikimo organizavimą gyventojams atsakingas Kretingos rajono savivaldybės administracijos Socialinės paramos skyrius. Pagrindinė socialinių paslaugų teikimo įstaiga savivaldybėje yra Kretingos socialinių paslaugų centras, įsikūręs Kretingos mieste. Kretingos rajone yra 11 įstaigų, kurios teikia socialines paslaugas (išskyrus globos namai), 9 iš jų įsikūrusios Kretingos mieste. 
2020 m. Kretingos rajono savivaldybėje buvo 138 šeimos, kurios turi socialinę riziką, palyginimui 2016 m. – 99 (t. y. tokių šeimų padaugėjo 34,4 proc.). Tuo tarpu vaikų augančių tokiose šeimos skaičius 2020 m. savivaldybėje siekė 264, o 2016 m. – 182 (t. y. 4,5 proc. padidėjimas). 
Viena dažniausiu socialinių problemų – smurtas artimoje aplinkoje, kuris sąlygoja bendrų socialinių paslaugų: informavimo, konsultavimo, tarpininkavimo ir atstovavimo, bendravimo) ir specialiųjų (laikino apnakvindinimo, intensyvios krizių įveikimo pagalbos, trumpalaikės socialinės globos, psichosocialinės pagalbos, apgyvendinimo Krizių centre, poreikį. 2021 m. sumažėjo užregistruotų nusikalstamų veikų, susijusių su smurtu artimoje aplinkoje, skaičius, palyginus su 2020 m., 2021 m. pastebimai sumažėjo ir pranešimų dėl smurto artimoje aplinkoje.
Vienas iš kertinių aspektų didinantis globojamų asmenų įtrauktį bei visuomenės priėmimą yra perėjimas nuo institucinės globos prie šeimoje ir bendruomenėje teikiamų paslaugų. Siekiant užtikrinti sklandų perėjimą, Lietuvos Respublikos socialinės apsaugos ir darbo ministerija sudarė veiksmų planą. Perėjimo nuo institucinės globos prie šeimoje ir bendruomenėje teikiamų paslaugų neįgaliesiems ir likusiems be tėvų globos vaikams veiksmų planu siekiama 2014–2023 m. laikotarpiu numatyti nuoseklius ir koordinuotus veiksmus, skatinančius kurti perėjimo nuo institucinės socialinės globos prie paslaugų neįgaliems suaugusiems asmenims, turintiems proto ir (ar) psichikos negalią, vaikams ir jaunimui, turintiems proto ir (ar) psichikos negalią, likusiems be tėvų globos vaikams, įskaitant kūdikius, šeimoms bendruomenėje ir pagalbos šeimai, globėjams (rūpintojams) sistemą.
Kretingos rajono savivaldybėje veikia vieni socialinės globos namai – Padvarių socialinės globos namai. Šiuose socialinės globos namuose gyveno 48,9 proc. darbingo amžiaus asmenų su negalia (108 asmenys). 51,1 proc. įstaigų gyventojų buvo senyvo amžiaus asmenys, iš kurių – 40,7 proc. nustatytas specialusis nuolatinės slaugos poreikis.
Siekiant statistiškai apskaičiuoti kiekvienoje savivaldybėje gyvenančius darbingo amžiaus intelekto ir (ar) psichikos negalią turinčius asmenis, remiamasi Higienos instituto duomenimis, kurie preliminariai leidžia įvertinti, kiek kiekvienoje savivaldybėje gyvena tikslinės grupės asmenų. Svarbu pažymėti, kad iš Higienos instituto statistikoje pateiktų duomenų yra atimami socialinės globos namuose gyvenantys asmenys, tai, savo ruožtu, leidžia apskaičiuoti kiek tikslinės grupės asmenų naudojasi socialinėmis paslaugomis. Remiantis Higienos instituto duomenimis, Kretingos rajono savivaldybėje registruotas 231 asmuo, kuriam priskirta diagnozė F20-F29 dėl kurios dažniausiai yra nustatoma psichikos negalia, 56 asmenims priskirta diagnozė F70-F79 dėl kurios dažniausiai nustatoma intelekto negalia. Sumuojant šiuos du skaičius, asmenų, turinčių psichikos ir (ar) intelekto negalią Kretingos rajono savivaldybėje, registruota 287. Iš šio skaičiaus atėmus savivaldybėje veikiančių socialinės globos namų darbingo amžiaus gyventojus (108) gauname, kad Kretingos rajono savivaldybėje gyvena apie 179 tikslinės grupės asmenų.
Siekiant identifikuoti asmenis, turinčius psichikos ir (ar) intelekto negalią bei jų artimuosius, kaip atskirą socialinių paslaugų gavėjų grupę, savivaldybės analizavo Socialinių paslaugų kataloge reglamentuotų paslaugų teikimo mastus, t. y. tyrė kiek tam tikros paslaugos gavėjų tarpe yra tikslinės grupės asmenų. Socialinės priežiūros paslaugose, tik nedidelė dalis gavusių paslaugas yra tikslinės grupės nariai. Kretingos rajono savivaldybėje iš pagalbos į namus paslaugos gavėjų tik 2,8 proc. priklausė tikslinei grupei (t. y. turi psichikos ir (ar) intelekto negalią bei yra jų artimieji). Tikslinės grupės nariai sudarė 3,4 proc. socialinių įgūdžių ugdymo paslaugos gavėjų. Didžiausią dalį, tarp paslaugos gavėjų, tikslinės grupės nariai sudarė psichosocialinėje pagalboje – 16,8 proc. Tuo tarpu socialinės globos paslaugose visi, dienos socialinės globos institucijose paslaugos, gavėjai buvo tikslinės grupės nariai. Socialinių paslaugų prieinamumo analizė atskleidė, kad intelekto ir (ar) psichikos negalią turintys asmenys menkai naudojasi  socialinėmis paslaugomis.  Lyginant socialinės priežiūros ir socialinės globos paslaugas, ženkliai didesne apimtimi teikiamos socialinės globos paslaugos. Vertinant socialinės priežiūros paslaugų įvairovę, daugiausia  regiono savivaldybėse (Neringos nevertinama dėl neprieinamų duomenų) organizuojama ir teikiama  socialinių įgūdžių ugdymo, palaikymo ir (ar) atkūrimo paslaugų. 
Klaipėdos regiono savivaldybės, rengdamos individualius savivaldybių Žemėlapius, siekė identifikuoti jų savivaldybėse gyvenančių asmenų, kurie šiuo metu nedalyvauja socialinių paslaugų sistemoje poreikius. Poreikiai buvo identifikuoti trimis pagrindiniais pjūviais – apgyvendinimo, užimtumo ir laikino atokvėpio paslaugų. Kiekviena individuali savivaldybė pasirinko skirtingas strategijas dėl šios informacijos gavimo. Dažniausiai savivaldybėse, per seniūnijų socialinius darbuotojus, buvo atliktos gyventojų apklausos. Šios apklausos parodė, jog Kretingos rajono savivaldybėje šiuo metu gyvena 47 žmonės, kurie nedalyvauja socialinių paslaugų sistemoje, tačiau jiems yra reikalingos socialinės (apgyvendinimo, dienos užimtumo bei laikino atokvėpio) paslaugos. Neišsprendus šių problemų ir laiku nesuteikus individualių paslaugų, ateityje šiai daliai asmenų atsiras ilgalaikės globos poreikis, todėl  savivaldybėje yra būtina plėsti ne tik alternatyvias ir prevencines institucinei globai paslaugas, tačiau ir skatinti jų informacinį prieinamumą, plėtoti atvejo vadybą, skatinti socialinio darbo plėtrą, kad būtų suteikta savalaikė pagalba ir ugdomas asmenų bei jų artimųjų savarankiškas gyvenimas ir didinama įtrauktis į bendruomenę.
Inovatyvios paslaugos šio Žemėlapio rėmuose suvokiamos kaip paslaugos, kurios nėra reglamentuotos ir kurioms reikia „minkštųjų“ investicijų, daugiausia investicijų į žmogiškuosius resursus. Socialinių paslaugų teikimo statistika atskleidžia, kad asmenys, turintys intelekto ir (ar) psichikos negalią mažai naudojasi bendruomenėje teikiamomis socialinėmis paslaugomis, t. y.  Žemėlapio tikslinė grupė sudaro mažą paslaugos gavėjų dalį. Tuo tarpu beveik visos savivaldybės identifikuoja  šią tikslinę grupę  per apgyvendinimo ir užimtumo  bei laikino atokvėpio paslaugų poreikį. Galima daryti prielaidą, kad didžioji dauguma šių asmenų gyvena namuose su savo artimaisiais ir nedalyvauja socialinių paslaugų sistemoje – nėra ugdomi šių asmenų savarankiško gyvenimo įgūdžiai dėl ko asmenys mažai įsitraukia į bendruomenės gyvenimą, kitas gyvenimui svarbias sritis – užimtumą, sveikatos sritį, kultūrinį gyvenimą ir kt. Tuo tarpu artimieji, nuolatos prižiūrėdami negalią turinčius asmenis, negali ar pilnai negali dalyvauti darbo rinkoje, susiduria su kitais psichologiniais, darbo ir šeimos įsipareigojimų derinimo iššūkiais. Šių asmenų įtraukimui į savarankišką ir bendruomenės gyvenimą yra būtina užtikrinti informacinį prieinamumą,  t. y. suteikti visą reikiamą informaciją  apie socialines ir kitas paslaugas, palydėti asmenį (šeimą) socialinių paslaugų ir  kituose sektorių teikiamų paslaugų sistemoje. Individualių asmens poreikių užtikrinimui būtina diegti atvejo vadybos mechanizmą, suteikiant pagalbą, palydėjimą ir atstovavimą užtikrinant asmens norus  ir poreikius tarpinstitucinėje  erdvėje.
Kretingos rajono savivaldybė pirminiame Žemėlapyje nurodė, kad 24 bendruomenėje gyvenantiems asmenims reikalingos su apgyvendinimu susijusios paslaugos ir apsaugoto būsto plėtrą užtikrins sukurdami 12 apsaugotų būstų infrastruktūrą. Socialinės apsaugos ir darbo ministerijos vertinimu savivaldybei pasiūlyta sumažinti apsaugoto būsto vienetų skaičių iki 7, todėl II-ajame deinstitucionalizacijos etape, savivaldybės sprendimu, savivaldybėje bus įsteigti 7 apsaugoti būstai ir sukurtos 14 vietų paslaugų teikimui. Kretingos rajono savivaldybėje 2022 m. veikia 1 grupinio gyvenimo namas, įsteigti Padvarių socialinės globos namai. Savivaldybė pirminiame Žemėlapyje neidentifikavo poreikio steigti papildomus grupinio gyvenimo namai (toliau – GGN). Socialinės apsaugos ir darbo ministerija pateikė savivaldybei siūlymą įsteigti 1 GGN, kad savivaldybėje plėtotųsi įvairaus intensyvumo ir pagalbos reikalingos paslaugos. Galutiniu savivaldybės sprendimu, II-ajame etape planuojama įsteigti 1 grupinio gyvenimo namai. Kretingos rajono savivaldybė Žemėlapyje taip pat identifikavo poreikį steigti 1 socialines dirbtuves. Socialinės apsaugos ir darbo ministerija pritarė šiam siūlymui. Galutiniu savivaldybės sprendimu, II-ajame etape planuojama įsteigti 1 socialines dirbtuves, kuriose paslaugas gaus 12 asmenų.
</t>
    </r>
    <r>
      <rPr>
        <b/>
        <sz val="11"/>
        <color theme="1"/>
        <rFont val="Times New Roman"/>
        <family val="1"/>
        <charset val="186"/>
      </rPr>
      <t>EKONOMINĖ APŽVALGA</t>
    </r>
    <r>
      <rPr>
        <sz val="11"/>
        <color theme="1"/>
        <rFont val="Times New Roman"/>
        <family val="1"/>
        <charset val="186"/>
      </rPr>
      <t xml:space="preserve">
Registruotų bedarbių ir darbingo amžiaus gyventojų santykis apibūdina nedarbo lygį nagrinėjamoje teritorijoje. Kretingos rajono savivaldybėje 2022 m. nedarbo lygis siekė 5,7 proc. bei  buvo mažesnis nei Klaipėdos regione (7,4 proc.) ir šalyje (9,0 proc.). Palyginus su 2018 m. lygiu, nedarbo lygis Kretingos rajone pakilo 1,1 proc., regione – 0,4 proc. p., Lietuvoje nedarbo lygis paaugo 0,5 proc. p. Taigi, Kretingos rajono savivaldybės augimas buvo sparčiausias, tačiau nedarbo lygis rodiklis vis dar yra žemiausias iš visų nagrinėjamų teritorijų (žr. 1 priedą, 5 lentelę).
2022 m. Kretingos rajono savivaldybėje buvo 29 175 (78,0 proc.) užimtų gyventojų ir 2 132,0 (5,7 proc.) bedarbių . Šalies mastu Kretingos rajono padėtis buvo gera, nes vidutiniškai Lietuvoje buvo mažiau užimtų (73,8 proc.) gyventojų bei daugiau bedarbių (9,0 proc.).
Norėdama padidinti užimtumą, Kretingos rajono savivaldybė parengė 2022 m. užimtumo didinimo programą, kurios tikslai – padėti sunkiai integruojantiems į darbo rinką bedarbiams laikinai įsidarbinti ir užsidirbti pragyvenimui būtinų lėšų; mažinti socialinę įtampą ir atskirtį tarp bendruomenės narių; atnaujinti bedarbių darbinius įgūdžius; padidinti bedarbių galimybes susirasti nuolatinį darbą; didinti Kretingos rajono gyventojų užimtumą. Pirmenybė dalyvauti programoje bus teikiama nekvalifikuotiems, vyresnio amžiaus, bedarbiams, praradusiems darbinius įgūdžius dėl ilgalaikio nedarbo, dėl įvairių socialinių priežasčių negalintiems ilgą laiką susirasti darbo ir dėl to atsidūrusiems sunkioje materialinėje padėtyje.
Norint, kad programa būtų sėkminga, yra numatomi šie darbai:
- kraštovaizdžio, nekilnojamųjų kultūros vertybių ir savivaldybės įsteigtų saugomų objektų  tvarkymas;
- sporto ir turizmo objektų tvarkymo pagalbiniai darbai;
- vietinės reikšmės kelių ir gatvių priežiūra;
- stichiškai susidariusių sąvartynų, užterštų, neprižiūrimų teritorijų valymo darbai;
- savivaldybei priskirtos valstybinės žemės ir kito priskirto valstybės turto laikino pobūdžio tvarkymo darbai (šiukšlių rinkimas, šienavimas, sniego valymas, želdynų priežiūra, smulkūs remonto darbai).
Rengiant Kretingos miesto VVG 2024-2028 m. vietos plėtros strategiją išsamiai įvertinome užimtumo didinimo programos iškeltus tikslus ir formuluodami VPS veiksmus siekiame prisidėti prie šios užimtumo programos įgyvendinimo, kadangi tam reikia ne tik lėšų, bet žmogiškųjų išteklių.  Norint, kad programa būtų sėkminga, yra būtini tikslūs ir pasiekiami tikslai.
Pažymėtina, kad Kretingoje yra stipri pramonės bazė. Savivaldybė išsiskiria veikiančių ūkio subjektų skaičiumi prekyboje, apdirbamojoje gamyboje, statybų sferoje, transporto ir saugojimo srityje. Savivaldybėje veikiančių ūkio subjektų skaičius kasmet auga (žr. 1 priedą, 6 lentelę), tačiau vyrauja smulkus ir vidutinis verslas, kurių dauguma veiklą vysto žemos pridėtinės vertės srityse, dėl šios priežasties, savivaldybėje yra mažesnis nei šalies vidurkis vidutinis mėnesinio bruto darbo užmokestis. Vadovaujantis statistiniais duomenimis, didžioji dalis organizacijų yra klasifikuojamos kaip mikro – iki 10 žmonių (2022 m. veikė 961 įmonė, mikro įmonės sudarė 85,6 proc. visų įmonių). 2022 m. duomenimis, Kretingos rajono savivaldybėje buvo 246 ūkio subjektai, užsiimantys didmenine ir mažmenine prekyba, o 2018 m. – 257 ūkio subjektai, per 5 metus didmenines ir mažmenines prekyba užsiimančių ūkio subjektų skaičius sumažėjo 4,3 proc. 
</t>
    </r>
  </si>
  <si>
    <t>KRETINGOS MIESTO 2024-2027 M. VIETOS PLĖTROS STRATEGIJA</t>
  </si>
  <si>
    <r>
      <t xml:space="preserve">Kretingos miesto vietos veiklos grupės (toliau – Kretingos miesto VVG) vietos plėtros strategija skirta pagerinti vietines įsidarbinimo galimybes ir padidinti socialinę bendruomenės integraciją, išnaudojant vietos valdžios, verslo ir bendruomenės ryšius. Kretingos miesto VVG siekia skatinti Kretingos miesto gyventojų iniciatyvas, telkti savivaldybės, bendruomeninių organizacijų ir verslo pastangas ieškant tinkamiausių sprendimų miesto ekonominei, socialinei, kultūrinei gerovei kelti, organizuoti švietimo ir mokymo veiklas, Europos Sąjungos (toliau – ES) ir Lietuvos Respublikos iniciatyvas, dalyvauti projektinėse veiklose, bendradarbiauti su kitomis organizacijomis ir institucijomis.
Kretingos miesto vietos veiklos grupės vietos plėtros strategijos rengėjas – Kretingos miesto vietos veiklos grupė. Kretingos miesto vietos veiklos grupė buvo įregistruota 2015 m. kovo 26 d. (kodas 304041168). Registracijos adresas Savanorių g. 29A, LT-97111 Kretinga. Kretingos miesto vietos veiklos grupės teritorija yra išsidėsčiusi šiaurės vakarų Lietuvoje, Kretingos rajono savivaldybėje, Klaipėdos apskrityje. Kretingos rajono savivaldybėje, be Kretingos, yra dar vienas miestas – Salantai. Kretingoje 2022 m. pradžios duomenimis gyveno 17 046 gyventojai.  Kretingos mieste susiduriama su daugeliu socialinių problemų: socialine diferenciacija, socialiniu neteisingumu, skurdu, nedarbu, migracijos keliamomis problemomis tiek pačiam asmeniui, tiek jo šeimai bei bendruomenei, bendruomenių nykimu ir su tuo susijusiu asmens nesaugumu ir t.t. 
Kretingos mieste gyventojų socialinių paslaugų poreikius sąlygoja įvairūs veiksniai: gyventojų sveikatos problemos, socialinė rizika, nepakankamai išvystytos paslaugos skirtos žmogaus fizinei ir emocinei sveikatai užtikrinti, nepakankamai išvystytas neprivalomųjų socialinių paslaugų ir socialinės infrastruktūros tinklas, papildomo užimtumo įvairioms amžiaus ir socialinės padėties grupėms, nedarbas, kurį lemia darbingų asmenų migracija į Klaipėdos miestą, kuriame randama didesnė darbo vietų pasiūla ir didesnis darbo užmokestis. Taip pat susduriama su asmenų nenoru dirbti, motyvacijos, galbūt informuotumo ir konsultacijų trūkumu. Visą tai sukelia socialinę atskirti, nedarbą ir kitas problemas. 
Siekdama spręsti esamas Kretingos miesto socialinės atskirties ir ekonominės integracijos problemas, didinti socialinę įtrauktį ir vykdyti veiklas, skirtas skurdo mažinimui, į veiklas įtraukiant konkrečias tikslines grupes, Kretingos miesto VVG parengė Kretingos miesto 2024-2028 metų vietos plėtros strategiją, kurios  </t>
    </r>
    <r>
      <rPr>
        <b/>
        <i/>
        <sz val="11"/>
        <rFont val="Times New Roman"/>
        <family val="1"/>
        <charset val="186"/>
      </rPr>
      <t>TIKSLAS –  skatinti ir plėsti socialinę, ekonominę integraciją, modernizuoti bei plėtoti socialinę infrastruktūrą, kuri gerintų Kretingos miesto gyventojų gyvenimo kokybę</t>
    </r>
    <r>
      <rPr>
        <sz val="11"/>
        <rFont val="Times New Roman"/>
        <family val="1"/>
        <charset val="186"/>
      </rPr>
      <t>. Į Kretingos miesto vietos veiklos grupės strategijos rengimą aktyviai įsitraukė miesto bendruomenė, seniūnija, kitos nevyriausybinės organizacijos ir smulkus verslas. Strategijoje svarstyti ir įtraukti veiksmai, skirti socialinei atskirčiai mažinti, užimtumui bei verslumui skatinti, bendradarbiavimo ir informacijos sklaidos tinklui kurti. Strategijos veiksmai buvo priimti bendru sutarimu, pasirenkant aktualiausias miestui veiklas.  Kretingos miesto vietos veiklos grupės vietos plėtros strategijos parengimui buvo gauta ES struktūrinių fondų investicijų parama. Vietos plėtros strategijos įgyvendinimui numatoma prašyti ES struktūrinių fondų investicijų paramos, kadangi be šios paramos Kretingos miesto vietos veiklos grupė nebūtų pajėgi finansiškai įgyvendinti visų užsibrėžtų siekių.
Paminėtina, kad Kretingos miesto vietos veiklos grupės vietos plėtros strategijoje numatyti veiksmai yra integruoti ir inovatyvūs. Siekiant spręsti mieste egzistuojančias problemas taikomas kompleksas veiksmų, o patys veiksmai taikomi „naujai“ arba „kūrybiškai“, t. y. pirmiausiai išanalizavus ir įvertinus vietovės specifiką. Strategija siekiama priartėti prie modernių, Vakarų Europos šalių požiūrio į socialinių problemų ir užimtumo problemų sprendimą, kai skatinamas asmens gebėjimas integruotis į visuomenę ir ugdomi gebėjimai pasirūpinti savimi ir savo šeimos nariais.</t>
    </r>
  </si>
  <si>
    <r>
      <t>Kretingoje 2022 m. gyveno 17 046 gyventojai, palyginimui 2018 m. gyveno 17 274 gyventojai  (t. y. 1,3 proc. sumažėjimas). Kretingos rajono savivaldybėje gyventojų mažėjimas vyko sparčiau – 1,4 proc. (2018 m. – 37 945, o 2022 m. – 37 404), Bendrai šalyje pastebimas lėtas gyventojų skaičiaus kritimas: 2018 m. – 2 808 901 gyventojai, 2022 m. – 2 805 998 gyventojai (t. y. 0,1 proc. mažėjimas). Klaipėdos apskrityje, tuo tarpu, yra pastebimas gyventojų kiekio augimas: 2018 m. čia gyveno 317 252 gyventojai, o 2022 m. – 324 263 (t. y. 2,2 proc. augimas) (žr. 1 priedą, 1 lentelę). Verta atkreipti dėmesį, jog viena iš priežasčių, daranti įtaką neigiamiems demografiniams rodikliams yra augantis mirtingumas, emigracija bei sumažėjęs gimstamumas. 
Kretingos miesto VVG vietos plėtros strategija orientuota į įvairias tikslines grupes, priklausomai nuo įgyvendinamo uždavinio</t>
    </r>
    <r>
      <rPr>
        <b/>
        <sz val="11"/>
        <color theme="1"/>
        <rFont val="Times New Roman"/>
        <family val="1"/>
        <charset val="186"/>
      </rPr>
      <t>.</t>
    </r>
    <r>
      <rPr>
        <sz val="11"/>
        <color theme="1"/>
        <rFont val="Times New Roman"/>
        <family val="1"/>
        <charset val="186"/>
      </rPr>
      <t xml:space="preserve">
- </t>
    </r>
    <r>
      <rPr>
        <b/>
        <sz val="11"/>
        <color theme="1"/>
        <rFont val="Times New Roman"/>
        <family val="1"/>
        <charset val="186"/>
      </rPr>
      <t>4.9. konkretaus uždavinio (Kretingos miesto VPS 1.1. Uždavinys)</t>
    </r>
    <r>
      <rPr>
        <sz val="11"/>
        <color theme="1"/>
        <rFont val="Times New Roman"/>
        <family val="1"/>
        <charset val="186"/>
      </rPr>
      <t xml:space="preserve">  „Didinant socialinę ir ekonominę marginalizuotų bendruomenių, migrantų ir nepalankias sąlygas turinčių grupių integraciją įgyvendinant integruotas priemones, įskaitant aprūpinimą būstu ir socialinių paslaugų teikimą“ tikslinė grupė:
1) gausios šeimos; 
2) neįgalūs asmenys;  asmenys, turintys intelekto ir (ar) psichikos negalią, jų šeimos (globėjai, rūpintojai); 
3) socialiai pažeidžiami, socialinę riziką (atskirtį) patiriantys asmenys (pvz., nusikaltimų aukos, benamiai, priklausomybėmis sergantys asmenys, grįžę iš įkalinimo įstaigų asmenys, mažiau galimybių turintys jaunuoliai ir kt.); 
4) asmenys, kuriems nustatytas socialinių paslaugų poreikis; 
5) migrantai, priklausantys pažeidžiamų asmenų grupėms; 
6) nepalankias sąlygas turintys vietos gyventojai; 
7) nepalankias sąlygas turintys vaikai, mokiniai, ikimokyklinio ir priešmokyklinio amžiaus vaikai;
8) bedarbiai ir darbingo amžiaus asmenys.
- </t>
    </r>
    <r>
      <rPr>
        <b/>
        <sz val="11"/>
        <color theme="1"/>
        <rFont val="Times New Roman"/>
        <family val="1"/>
        <charset val="186"/>
      </rPr>
      <t>4.7. konkretaus uždavinio (Kretingos miesto VPS 1.2. Uždavinys)</t>
    </r>
    <r>
      <rPr>
        <sz val="11"/>
        <color theme="1"/>
        <rFont val="Times New Roman"/>
        <family val="1"/>
        <charset val="186"/>
      </rPr>
      <t xml:space="preserve"> „Skatinti aktyvią įtrauktį, siekiant propaguoti lygias galimybes ir aktyvų dalyvavimą ir gerinti įsidarbinamumą“ tikslinė grupė:
1) socialiai pažeidžiami, socialinę riziką (atskirtį) patiriantys asmenys; 
2) asmenys, besiruošiantys išeiti ir išėję iš įkalinimo vietų; 
3) tautinės mažumos; 
4) mažiau galimybių turintis jaunimas; 
5) migrantai; 
6) apsaugos nuo smurto artimoje aplinkoje srityje dirbantys asmenys; 
7) smurtą patiriantys asmenys;                                                                                                                                                                        
8) organizacijos ir asmenys, dalyvaujantys įgyvendinant nacionalinį savanoriškos veiklos modelį;
9) bedarbiai ir darbingo amžiaus asmenys.</t>
    </r>
  </si>
  <si>
    <r>
      <rPr>
        <b/>
        <sz val="11"/>
        <color theme="1"/>
        <rFont val="Times New Roman"/>
        <family val="1"/>
        <charset val="186"/>
      </rPr>
      <t>Kretingos miesto VVG organizacinės struktūros, atsakingos už veiksmų, skirtų vietos plėtros strategijai įgyvendinti atranką, strategijos įgyvendinimo koordinavimą ir stebėseną.</t>
    </r>
    <r>
      <rPr>
        <sz val="11"/>
        <color theme="1"/>
        <rFont val="Times New Roman"/>
        <family val="1"/>
        <charset val="186"/>
      </rPr>
      <t xml:space="preserve">
</t>
    </r>
    <r>
      <rPr>
        <i/>
        <sz val="11"/>
        <color theme="1"/>
        <rFont val="Times New Roman"/>
        <family val="1"/>
        <charset val="186"/>
      </rPr>
      <t>Kretingos miesto VVG nariai (visuotinis narių susirinkimas):</t>
    </r>
    <r>
      <rPr>
        <sz val="11"/>
        <color theme="1"/>
        <rFont val="Times New Roman"/>
        <family val="1"/>
        <charset val="186"/>
      </rPr>
      <t xml:space="preserve">
1) tvirtina parengtą Kretingos miesto VVG vietos plėtros strategiją;
2) vertina ir tvirtina kasmetinę Kretingos miesto VVG vietos plėtros strategijos įgyvendinimo stebėsenos ataskaitą;
3) vykdo Kretingos miesto VVG darbo skaidrumo, viešumo, tinkamo finansų panaudojimo užtikrinimą ir priežiūrą;
4) tvirtina Kretingos miesto VVG vietos plėtros strategijos pakeitimus;
5) įgyvendina kitas steigimo dokumentuose nustatytas pareigas.
</t>
    </r>
    <r>
      <rPr>
        <i/>
        <sz val="11"/>
        <color theme="1"/>
        <rFont val="Times New Roman"/>
        <family val="1"/>
        <charset val="186"/>
      </rPr>
      <t>Kretingos miesto VVG kolegialaus valdymo organo nariai (VVG valdyba):</t>
    </r>
    <r>
      <rPr>
        <sz val="11"/>
        <color theme="1"/>
        <rFont val="Times New Roman"/>
        <family val="1"/>
        <charset val="186"/>
      </rPr>
      <t xml:space="preserve">
1) vadovauja Kretingos miesto VVG veiklai laikotarpiuose tarp visuotinių narių susirinkimų;
2) priima sprendimus dėl dalyvavimo kitoje projektinėje veikloje;
3) priima ir atleidžia Kretingos miesto VVG vietos plėtros strategijos administracijos darbuotojus;
4) atlieka projektų lankymą vykdymo vietose ir rekomendacinio pobūdžio vertinimą (bent vieną kartą per projekto priežiūros laikotarpį);
5) įgyvendina kitas steigimo dokumentuose nustatytas pareigas;
6) tvirtina kvietimų teikti vietos projektus dokumentus;
7) tvirtina pirmumo (naudos ir kokybės) atrankos kriterijus su kiekybiniais įverčiais ir apsrendžia mažiausią galimą surinkti balų sumą iš 100;
8) priima sprendimus dėl vietos projektų finansavimo.
</t>
    </r>
    <r>
      <rPr>
        <i/>
        <sz val="11"/>
        <color theme="1"/>
        <rFont val="Times New Roman"/>
        <family val="1"/>
        <charset val="186"/>
      </rPr>
      <t>Kretingos miesto VVG vietos plėtros strategijos administravimo vadovas:</t>
    </r>
    <r>
      <rPr>
        <sz val="11"/>
        <color theme="1"/>
        <rFont val="Times New Roman"/>
        <family val="1"/>
        <charset val="186"/>
      </rPr>
      <t xml:space="preserve">
1) atlieka Kretingos miesto VVG vietos plėtros strategijos įgyvendinimo stebėseną ir teikia kasmetines ataskaitas visuotiniam narių susirinkimui;
2) rengia ir Kretingos miesto VVG valdymo organui tvirtinti teikia kvietimų teikti vietos projektus dokumentus;
3) registruoja ir vertina  pateiktus vietos projektus;
4) administruoja Kretingos  miesto VVG vietos plėtros strategiją: pildo  VVG vietos plėtros strategijos įgyvendinimo ataskaitas ir kartu su papildomais dokumentais pateikia juos LR Vidaus reikalų ministerijai; 
5) administruoja Kretingos miesto VVG vietos plėtros strategiją: pildo VVG vietos plėtros strategijos mokėjimo prašymus ir kartu su papildomais dokumentais pateikia juos LR Vidaus reikalų ministerijai;
6) administruoja vietos projektus: vertina vietos projektų vykdytojų viešuosius pirkimus;
7) organizuoja vietos projektų atrankos posėdžius;
8) vykdo nuolatinį Kretingos miesto VVG teritorijos gyventojų, organizacijų, verslo subjektų informavimą apie parengtą Kretingos miesto VVG vietos plėtros strategiją, jos tikslus, prioritetus bei priemones;
9) konsultuoja Kretingos miesto VVG teritorijos gyventojus, organizacijas, verslo subjektus  projektinių idėjų atitikimo Kretingos miesto VVG vietos plėtros strategijos klausimais;
10) vykdo potencialių vietos projektų vykdytojų mokymą paraiškų, ataskaitų pildymo, ir su tuo susijusių papildomų dokumentų rengimo klausimais; 
11) vykdo viešųjų ryšių kampanijas, bendrauja su vietos žiniasklaida, rengia straipsnius;
12) organizuoja mokymus Kretingos miesto VVG nariams ir potencialiems projektų vykdytojams; 
13) kviečia Kretingos miesto VVG narius į visuotinius ir valdybos posėdžius, rengia posėdžių protokolus; organizuoja susitikimus su potencialiais projektų vykdytojais ir vykdo reguliarius Kretingos miesto VVG vietos plėtros strategijos įgyvendinimo pristatymus, užtikrina, kad įgyvendinant Kretingos miesto VVG vietos plėtros strategijos būtų laikomasi visų BIVP bei horizontaliųjų principų;
14) administruoja internetinę svetainę ir socialinius tinklus;
15) administruoja vietos projektus: atlieka projektų vykdytojų pateiktų veiklų grafikų priežiūrą bei pakeitimų derinimą; priima ir tikrina vietos projektų ataskaitas, mokėjimo prašymus ir papildomus dokumentus projekto įgyvendinimo ir priežiūros laikotarpiu.
</t>
    </r>
    <r>
      <rPr>
        <i/>
        <sz val="11"/>
        <color theme="1"/>
        <rFont val="Times New Roman"/>
        <family val="1"/>
        <charset val="186"/>
      </rPr>
      <t>Kretingos miesto VVG vietos plėtros strategijos finansininkas:</t>
    </r>
    <r>
      <rPr>
        <sz val="11"/>
        <color theme="1"/>
        <rFont val="Times New Roman"/>
        <family val="1"/>
        <charset val="186"/>
      </rPr>
      <t xml:space="preserve">
1) vykdo Kretingos miesto VVG apskaitos politiką;
2) organizuoja finansinę ir buhalterinę apskaitą ir kontroliuoja, kad ataskaitinių metų duomenys  būtų teisingai ir laiku pateikti finansų bei statistikos organams;
3) registruoja ir vertina  Kretingos miesto VVG finansinius dokumentus.
</t>
    </r>
    <r>
      <rPr>
        <i/>
        <sz val="11"/>
        <color theme="1"/>
        <rFont val="Times New Roman"/>
        <family val="1"/>
        <charset val="186"/>
      </rPr>
      <t>Įgyvendinimo procedūra, nustatant, kaip bus atrenkami veiksmų ir juos įgyvendinančių projektų vykdytojai, užtikrinant Taisyklių 4.5 papunktyje nurodytų principų įgyvendinimą.</t>
    </r>
    <r>
      <rPr>
        <sz val="11"/>
        <color theme="1"/>
        <rFont val="Times New Roman"/>
        <family val="1"/>
        <charset val="186"/>
      </rPr>
      <t xml:space="preserve">
Už nediskriminuojančių ir skaidrių vietos plėtros projektų atrankos kriterijų ir vietos plėtros projektų atrankos procedūrų parengimą yra atsakinga  VVG. Atrankos kriterijus tvirtina VVG valdyba. Atrenkant veiksmų ir juos įgyvendinančių projektų vykdytojus bus laikomasi horizontaliųjų principų.
Horizontalieji principai reiškia vertybių ir praktikos rinkinį, kuriame pirmenybė teikiama teisingumui, įtraukčiai ir demokratiniam sprendimų priėmimui. Jie bus naudojami kuriant ir įgyvendinant projektus ir strategiją. Vertinant projektus ir atrenkant projektų vykdytojus vadovausimės šiais principais:
1) lygybė: į vietos projektų atrankos procedūras įtraukiami visų lyčių atstovai ir siekiama pašalinti disbalansą bei diskriminaciją. Taip pat sudaromos sąlygos visiems teikti vietos projektus neatsižvelgiant į projekto vykdytojų ir tikslinės grupės atstovų lytį; 
2) įtraukimas: visiems asmenims siekiama suteikti vienodas galimybes dalyvauti  projektų teikime, vertinime, turėti lygias teises ir galimybes užimti darbo vietas, gauti švietimą, naudotis VVG paslaugomis ir kt. Be to, vadovaujantis šiuo principu, siekiama skatinti socialinę integraciją ir užkirsti kelią socialinei atskirčiai;
3) dalyvavimas sprendimų priėmime:  pirmenybės teikimas dalyvaujamiesiems sprendimų priėmimo procesams, kai visi turi vienodą žodį priimant sprendimus. Šis principas yra svarbus visuomenės teisingumo ir socialinio teisėtumo aspektas, priimant sprendimus dėl projektų vykdytojų; 
4) skaidrumas:  užtikrinamas viešumo, atvirumo ir skaidrumo principas, informuojant visuomenę apie savo veiklą, priimtus sprendimus ir kitus svarbius veiksmus;
5) atskaitomybė:  pirmenybė teikiama atskaitomybei už sprendimų priėmimo procesus ir rezultatus ir  užtikrinimas, kad sprendimus priimantys asmenys būtų atsakingi už savo veiksmus; 
6) savitarpio pagalba: skaitinami savitarpio pagalbos ir bendradarbiavimo veiksmai, pabrėžiant bendruomenės paramos ir solidarumo svarbą. Šis principas yra svarbus, kadangi jis padeda užtikrinti socialinį teisingumą ir lygybę, atsakomybę bei solidarumą veikloje. Taip pat jis labai svarbus siekiant užtikrinti socialinę gerovę ir teisingumą projektų vykdytojams, nes tik įgyvendinant savitarpio pagalbos principą galima pasiekti harmoningą ir solidarią VVG veiklą.
Horizontalieji principai teikia pirmenybę teisingumui, įtraukčiai, demokratiniam sprendimų priėmimui ir kolektyviniams veiksmams, kurie gali duoti teisingesnių ir tvaresnių rezultatų socialiniame, politiniame ir vystymosi VVG veiklos kontekste.
</t>
    </r>
    <r>
      <rPr>
        <b/>
        <sz val="11"/>
        <color theme="1"/>
        <rFont val="Times New Roman"/>
        <family val="1"/>
        <charset val="186"/>
      </rPr>
      <t>Vietos plėtros strategijos stebėsenos tvarka.</t>
    </r>
    <r>
      <rPr>
        <sz val="11"/>
        <color theme="1"/>
        <rFont val="Times New Roman"/>
        <family val="1"/>
        <charset val="186"/>
      </rPr>
      <t xml:space="preserve">
Tiek VVG vietos plėtros strategijos rengimo, tiek jos įgyvendinimo laikotarpiu  VVG nariai stengiasi vadovautis darbo ir bendravimo vertybėmis, laikosi horizontaliųjų principų  VVG vidaus bei išorės santykiuose. 
VVG, siekdama sklandžiai ir efektyviai organizuoti savo darbą bei VVG vietos plėtros strategijos įgyvendinimo valdymą ir stebėseną, priėmė bendras VVG valdybos darbo taisykles:
1) kiekvienų metų pradžioje VVG vietos plėtros strategijos administravimo vadovas teikia kasmetines VVG vietos plėtros strategijos įgyvendinimo stebėsenos ataskaitas už praėjusius metus visuotiniam narių susirinkimui;
2) Kretingos miesto VVG valdyba į susirinkimus renkasi ne rečiau nei 1 kartą per ketvirtį. Susirinkimai protokoluojami, protokolas parengiamas per 3 darbo dienas ir pateikiamas saugoti VVG biure; 
3) Kretingos miesto VVG valdybos nariai, nedalyvavę susirinkime, supažindinami su priimtais sprendimais, tačiau jie negali reikalauti pakeisti priimtų sprendimų;
4) Kretingos miesto VVG valdybos susirinkimų metu yra taikomi komandinio darbo principai, vykdomas darbas grupėse, išklausoma kiekvieno nuomonė, sprendimus stengiamasi priimti konsensuso būdu, išdiskutavus visus pasiūlymus;
5) siekiant išvengti interesų konflikto, kiekvienas  VVG valdybos narys ir administracijos darbuotojas deklaruoja viešus ir privačius interesus;
6) siekiant užtikrinti sprendimų skaidrumą tvirtinant vietos projektus, VVG valdybos nariai, kurių interesai galimai susiję su interesais projekte, nuo vietos projekto svarstymo nusišalina;
7) siekiant išvengti klaidų, kylančių įgyvendinant vietos projektą ir užtikrinant jo tęstinumą,  VVG valdybos nariai lanko projektus vykdymo vietose ir atlieka rekomendacinio pobūdžio vertinimą (bent vieną kartą per metus). Ataskaitą teikia VVG administracijai (VPS administravimo vadovui), kuri atlieka  VVG vietos plėtros strategijos įgyvendinimo stebėseną ir teikia kasmetines ataskaitas visuotiniam narių susirinkimui.
8) siekiant viešinti vietos projektus ir kaupti informaciją apie juos Kretingos miesto VVG parengs laisvos formos anketą pareiškėjui, kurioje bus prašoma  pateikti trumpą informaciją apie vietos projekto tikslus, įgyvendinimo eigą (įgyvendintas veiklas), pasiektus projekto rezultatus ir produkto rodiklius. Šią laisvos formos anketą vietos projektų vykdytojai Kretingos miesto VVG turės pateikti iki kitų metų vasario 28 dienos už ataskaitinius metus. 
</t>
    </r>
    <r>
      <rPr>
        <b/>
        <sz val="11"/>
        <color theme="1"/>
        <rFont val="Times New Roman"/>
        <family val="1"/>
        <charset val="186"/>
      </rPr>
      <t>Vietos plėtros strategijos pakeitimų inicijavimo procedūra.</t>
    </r>
    <r>
      <rPr>
        <sz val="11"/>
        <color theme="1"/>
        <rFont val="Times New Roman"/>
        <family val="1"/>
        <charset val="186"/>
      </rPr>
      <t xml:space="preserve">
Kretingos miesto VVG gali inicijuoti atrinktos finansuoti vietos plėtros strategijos keitimą. VVG vietos plėtros strategijos pakeitimus tvirtina visuotinis VVG narių susirinkimas. Prieš tvirtinant  VVG vietos plėtros strategijos pakeitimą turi būti atlikti veiksmai, nustatyti Vietos plėtros strategijų įgyvendinimo taisyklėse, ir VVG vietos plėtros strategijos keitimas turi būti raštu suderintas su Vidaus reikalų ministerija.  
Kretingos miesto VVG vietos plėtros strategija gali būti keičiama kai:
1) būtina keisti dėl teisės aktų, reglamentuojančių vietos plėtros strategijų įgyvendinimą, pakeitimų;
2) būtina keisti suplanuotų lėšų paskirstymą tarp vietos plėtros strategijos uždavinių ir veiksmo sričių;
3) būtina keisti didžiausią galimą paramos sumą vienam vietos plėtros strategijos veiksmui įgyvendinti pagal skirtingus vietos plėtros strategijos uždavinius;
4) būtina patikslinti vietos plėtros strategijos veiksmų sąrašą, siekiant įgyvendinti vietos plėtros strategijoje numatytus rodiklius.</t>
    </r>
  </si>
  <si>
    <t>2 Priedas. Išnašos</t>
  </si>
  <si>
    <r>
      <t xml:space="preserve">1 Priedas. </t>
    </r>
    <r>
      <rPr>
        <sz val="12"/>
        <color rgb="FF000000"/>
        <rFont val="Times New Roman"/>
        <family val="1"/>
        <charset val="186"/>
      </rPr>
      <t>Lentelės</t>
    </r>
  </si>
  <si>
    <t>Kretingos rajono savivaldybėje šiuo metu gyvena 47 žmonės, kurie nedalyvauja socialinių paslaugų sistemoje, tačiau jiems yra reikalingos socialinės (apgyvendinimo, dienos užimtumo bei laikino atokvėpio) paslaugos - kyla grėsmė, kad šių asmenų skaičius dar labiau didės jei nebus teikiamos (organizuojamos) papildomos paslaugos</t>
  </si>
  <si>
    <r>
      <rPr>
        <b/>
        <sz val="11"/>
        <rFont val="Times New Roman"/>
        <family val="1"/>
        <charset val="186"/>
      </rPr>
      <t>1.1.1. Veiksmas</t>
    </r>
    <r>
      <rPr>
        <sz val="11"/>
        <rFont val="Times New Roman"/>
        <family val="1"/>
        <charset val="186"/>
      </rPr>
      <t xml:space="preserve"> - Pritaikyti reikiamą infrastruktūrą socialiniam verslui vystyti arba kurti/ plėtoti naujus socialinius verslus ir (arba) skatinti socialinį verslumą
</t>
    </r>
  </si>
  <si>
    <r>
      <rPr>
        <b/>
        <sz val="9"/>
        <rFont val="Times New Roman"/>
        <family val="1"/>
        <charset val="186"/>
      </rPr>
      <t>Pareiškėjai:</t>
    </r>
    <r>
      <rPr>
        <sz val="9"/>
        <rFont val="Times New Roman"/>
        <family val="1"/>
        <charset val="186"/>
      </rPr>
      <t xml:space="preserve"> NVO (VšĮ arba Asociacija); privatūs juridiniai asmenys.
</t>
    </r>
    <r>
      <rPr>
        <b/>
        <sz val="9"/>
        <rFont val="Times New Roman"/>
        <family val="1"/>
        <charset val="186"/>
      </rPr>
      <t>Partneriai neprivalomi.</t>
    </r>
    <r>
      <rPr>
        <sz val="9"/>
        <rFont val="Times New Roman"/>
        <family val="1"/>
        <charset val="186"/>
      </rPr>
      <t xml:space="preserve"> Jei pasirenkami jų tinkamumas:
</t>
    </r>
    <r>
      <rPr>
        <b/>
        <sz val="9"/>
        <rFont val="Times New Roman"/>
        <family val="1"/>
        <charset val="186"/>
      </rPr>
      <t xml:space="preserve">Partneriai: </t>
    </r>
    <r>
      <rPr>
        <sz val="9"/>
        <rFont val="Times New Roman"/>
        <family val="1"/>
        <charset val="186"/>
      </rPr>
      <t>NVO; VšĮ; savivaldybės administracija; BĮ; privatūs juridiniai asmenys</t>
    </r>
  </si>
  <si>
    <r>
      <rPr>
        <b/>
        <sz val="9"/>
        <rFont val="Times New Roman"/>
        <family val="1"/>
        <charset val="186"/>
      </rPr>
      <t xml:space="preserve">Pareiškėjai: </t>
    </r>
    <r>
      <rPr>
        <sz val="9"/>
        <rFont val="Times New Roman"/>
        <family val="1"/>
        <charset val="186"/>
      </rPr>
      <t xml:space="preserve">NVO; VšĮ; savivaldybės administracija; BĮ; privatūs juridiniai asmenys
</t>
    </r>
    <r>
      <rPr>
        <b/>
        <sz val="9"/>
        <rFont val="Times New Roman"/>
        <family val="1"/>
        <charset val="186"/>
      </rPr>
      <t>Partneriai neprivalomi.</t>
    </r>
    <r>
      <rPr>
        <sz val="9"/>
        <rFont val="Times New Roman"/>
        <family val="1"/>
        <charset val="186"/>
      </rPr>
      <t xml:space="preserve"> Jei pasirenkami jų tinkamumas:
</t>
    </r>
    <r>
      <rPr>
        <b/>
        <sz val="9"/>
        <rFont val="Times New Roman"/>
        <family val="1"/>
        <charset val="186"/>
      </rPr>
      <t xml:space="preserve">Partneriai: </t>
    </r>
    <r>
      <rPr>
        <sz val="9"/>
        <rFont val="Times New Roman"/>
        <family val="1"/>
        <charset val="186"/>
      </rPr>
      <t>NVO; VšĮ; savivaldybės administracija; BĮ; privatūs juridiniai asmenys</t>
    </r>
  </si>
  <si>
    <r>
      <rPr>
        <b/>
        <sz val="11"/>
        <rFont val="Times New Roman"/>
        <family val="1"/>
        <charset val="186"/>
      </rPr>
      <t>1.2.1. Veiksmas</t>
    </r>
    <r>
      <rPr>
        <sz val="11"/>
        <rFont val="Times New Roman"/>
        <family val="1"/>
        <charset val="186"/>
      </rPr>
      <t xml:space="preserve"> - Išnaudoti ir įveiklinti esamą ir kuriamą infrastruktūrą: kultūros objektus, bibliotekas, sporto kompleksus, poilsio vietas ir kitus viešuosius ir privačius objektus paslaugų vystymui ir veiklų organizavimui</t>
    </r>
  </si>
  <si>
    <r>
      <rPr>
        <b/>
        <sz val="11"/>
        <rFont val="Times New Roman"/>
        <family val="1"/>
        <charset val="186"/>
      </rPr>
      <t>1.2.2. Veiksmas</t>
    </r>
    <r>
      <rPr>
        <sz val="11"/>
        <rFont val="Times New Roman"/>
        <family val="1"/>
        <charset val="186"/>
      </rPr>
      <t xml:space="preserve"> - Skatinkite švietimą, informavimą, konsultavimą ir kitų neformalių iniciatyvų kūrimąsi ir plėtojimą siekiant mažinti socialinę atskirtį ir didinti užimtumą Kretingos mieste</t>
    </r>
  </si>
  <si>
    <r>
      <t xml:space="preserve">Planuojama finansuoti nemažiau kaip </t>
    </r>
    <r>
      <rPr>
        <b/>
        <sz val="10"/>
        <color theme="1"/>
        <rFont val="Times New Roman"/>
        <family val="1"/>
        <charset val="186"/>
      </rPr>
      <t>2 projektus:</t>
    </r>
    <r>
      <rPr>
        <sz val="10"/>
        <color theme="1"/>
        <rFont val="Times New Roman"/>
        <family val="1"/>
        <charset val="186"/>
      </rPr>
      <t xml:space="preserve"> paramos suma vienam projektui negali viršyti 149 800,00 Eur įskaitant visus partnerius (jei pasirenkami).
Projektai bus atrenkami konkurso būdų pagal kvietimo metu numatytus pirmumo (naudos ir kokybės) kriterijus. Prieš kiekvieną kvietimą teikti projektų įgyvendinimo planus VVG valdybos sprendimu bus patvirtinti ne mažiau nei 3 pirmumo (naudos ir kokybės) atrankos kriterijai su kiekybiniais įverčiais ir apsręsta mažiausia galima surinkti balų suma iš 100. </t>
    </r>
  </si>
  <si>
    <r>
      <t xml:space="preserve">Skatinant ir plėtojant socialinę, ekonominę integraciją bei modernizuojant socialinę infrastruktūrą Kretingos mieste, siekiama gerinti gyventojų gyvenimo kokybę. Šiomis priemonėmis siekiama užtikrinti, kad visi žmonės turėtų lygias galimybes dalyvauti visuomenėje, gauti prieigą prie svarbių paslaugų ir dalyvauti veikloje, kuri prisideda prie jų gerovės.
Atlikus Kretingos miesto gyventojų poreikių analizę (kviečiant teikti projektines idėjas) buvo nustatyti pagrindiniai </t>
    </r>
    <r>
      <rPr>
        <b/>
        <sz val="11"/>
        <color theme="1"/>
        <rFont val="Times New Roman"/>
        <family val="1"/>
        <charset val="186"/>
      </rPr>
      <t>poreikiai</t>
    </r>
    <r>
      <rPr>
        <sz val="11"/>
        <color theme="1"/>
        <rFont val="Times New Roman"/>
        <family val="1"/>
        <charset val="186"/>
      </rPr>
      <t xml:space="preserve">:
1) didinti švietimo, mokslo, kultūros, sporto, sveikatos priežiūros ir kt. paslaugų įvairovę bei modernizuoti esamą infrastruktūrą;
2) kurti vaikų ir jaunimo, senyvo amžiaus žmonių ir socialiai pažeidžiamų grupių užimtumą skatinančią aplinką;
3) gerinti socialiai pažeidžiamų grupių įsiveiklinimo sąlygas;
4) intelektinę ir kompleksinę negalią turinčių asmenų užimtumo problema;
5) Kretingos miesto gyventojų verslumą skatinančių veiklų poreikis.
Atsižvelgiant į bendrus ES ir Nacionalinius planavimo dokumentus, atlikus Kretingos miesto situacijos analizę, SSGG analizę, pasitarus su miesto gyventojais bei veikiančių įmonių, įstaigų ir organizacijų atstovais, buvo suformuluotas tikslas.
</t>
    </r>
    <r>
      <rPr>
        <b/>
        <sz val="11"/>
        <color theme="1"/>
        <rFont val="Times New Roman"/>
        <family val="1"/>
        <charset val="186"/>
      </rPr>
      <t>Tikslui pasiekti, socialinė, ekonominė integracija bus skatinama kuriant ir plėtojant socialinius verslus:</t>
    </r>
    <r>
      <rPr>
        <sz val="11"/>
        <color theme="1"/>
        <rFont val="Times New Roman"/>
        <family val="1"/>
        <charset val="186"/>
      </rPr>
      <t xml:space="preserve">
1) </t>
    </r>
    <r>
      <rPr>
        <b/>
        <sz val="11"/>
        <color theme="1"/>
        <rFont val="Times New Roman"/>
        <family val="1"/>
        <charset val="186"/>
      </rPr>
      <t>skatinant socialinę integraciją, gerinant skirtingų gyventojų grupių bendravimą, sąveiką ir solidarumą.</t>
    </r>
    <r>
      <rPr>
        <sz val="11"/>
        <color theme="1"/>
        <rFont val="Times New Roman"/>
        <family val="1"/>
        <charset val="186"/>
      </rPr>
      <t xml:space="preserve"> Socialinės integracijos skatinimas – mažina socialinę atskirtį ir diskriminaciją, skatina abipusį supratimą ir padeda formuoti vieningą bendruomenę;
2) </t>
    </r>
    <r>
      <rPr>
        <b/>
        <sz val="11"/>
        <color theme="1"/>
        <rFont val="Times New Roman"/>
        <family val="1"/>
        <charset val="186"/>
      </rPr>
      <t xml:space="preserve">plėtojant ekonominę integraciją, skatinant ekonomikos augimą. </t>
    </r>
    <r>
      <rPr>
        <sz val="11"/>
        <color theme="1"/>
        <rFont val="Times New Roman"/>
        <family val="1"/>
        <charset val="186"/>
      </rPr>
      <t xml:space="preserve">Modernizavus ir plėtojant socialinę infrastruktūrą, bus sukuriama daugiau darbo vietų. Tai  padidins pragyvenimo lygį ir gyventojų gerovę.
Siekiama, kad būtų padidintas socialinių paslaugų pasiekiamumas ir kokybė, Kretingos miesto gyevntojų įsidarbinamumas ir integracija į darbo rinką bei visuomenę. Tai leis gyventojams lengviau gauti sveikatos ir sveikatinimo paslaugas, didesnį užimtumo ir neformalaus švietimo pasirinkimą. Šiuo tikslu siekiama skatinti bendruomenės dalyvavimą ir įtraukimą. Plėtodami socialinę infrastruktūrą, sieksime gerinti kultūros ir laisvalaikio pasiūlą, priartėti prie visų socialinių grupių, taip pat spręsti ne tik užimtumo problemas, bet įsidarbinamumo, socialiai atsakingo verslo vystymo.  </t>
    </r>
  </si>
  <si>
    <r>
      <rPr>
        <b/>
        <i/>
        <sz val="11"/>
        <color theme="1"/>
        <rFont val="Times New Roman"/>
        <family val="1"/>
        <charset val="186"/>
      </rPr>
      <t>Tikslo 1 alternatyva (PASIRINKTA)</t>
    </r>
    <r>
      <rPr>
        <i/>
        <sz val="11"/>
        <color theme="1"/>
        <rFont val="Times New Roman"/>
        <family val="1"/>
        <charset val="186"/>
      </rPr>
      <t xml:space="preserve">- </t>
    </r>
    <r>
      <rPr>
        <sz val="11"/>
        <color theme="1"/>
        <rFont val="Times New Roman"/>
        <family val="1"/>
        <charset val="186"/>
      </rPr>
      <t>skatinti ir plėsti socialinę, ekonominę integraciją, modernizuoti bei plėtoti socialinę infrastruktūrą, kuri gerintų Kretingos miesto gyventojų gyvenimo kokybę.</t>
    </r>
    <r>
      <rPr>
        <i/>
        <sz val="11"/>
        <color theme="1"/>
        <rFont val="Times New Roman"/>
        <family val="1"/>
        <charset val="186"/>
      </rPr>
      <t xml:space="preserve">
</t>
    </r>
    <r>
      <rPr>
        <b/>
        <i/>
        <sz val="11"/>
        <color theme="1"/>
        <rFont val="Times New Roman"/>
        <family val="1"/>
        <charset val="186"/>
      </rPr>
      <t>Geresnė.</t>
    </r>
    <r>
      <rPr>
        <i/>
        <sz val="11"/>
        <color theme="1"/>
        <rFont val="Times New Roman"/>
        <family val="1"/>
        <charset val="186"/>
      </rPr>
      <t xml:space="preserve"> </t>
    </r>
    <r>
      <rPr>
        <sz val="11"/>
        <color theme="1"/>
        <rFont val="Times New Roman"/>
        <family val="1"/>
        <charset val="186"/>
      </rPr>
      <t xml:space="preserve">Socialinės ir ekonominės integracijos plėtra turi daugybę pranašumų tiek individualiems gyventojams, tiek visai visuomenei. Pasirinktas tikslas geresnis, kadangi jis skatina ekonominę plėtrą bei inovacijų panaudojimą, taip pat skatina toleranciją, supratimą ir bendradarbiavimą tarp įvairių sektorių, prisideda prie įvairių kultūrinės bei socialinės įvairovės puoselėjimo. Siekiat gerinti gyvenimo kokybę visiems gyventojams, taip pat ir patiriantiems socialinę atskirtį. </t>
    </r>
    <r>
      <rPr>
        <i/>
        <sz val="11"/>
        <color theme="1"/>
        <rFont val="Times New Roman"/>
        <family val="1"/>
        <charset val="186"/>
      </rPr>
      <t xml:space="preserve">
</t>
    </r>
    <r>
      <rPr>
        <b/>
        <i/>
        <sz val="11"/>
        <color theme="1"/>
        <rFont val="Times New Roman"/>
        <family val="1"/>
        <charset val="186"/>
      </rPr>
      <t>Blogesnė.</t>
    </r>
    <r>
      <rPr>
        <i/>
        <sz val="11"/>
        <color theme="1"/>
        <rFont val="Times New Roman"/>
        <family val="1"/>
        <charset val="186"/>
      </rPr>
      <t xml:space="preserve"> </t>
    </r>
    <r>
      <rPr>
        <sz val="11"/>
        <color theme="1"/>
        <rFont val="Times New Roman"/>
        <family val="1"/>
        <charset val="186"/>
      </rPr>
      <t xml:space="preserve">Nepaisant to, kad tikslas siekia mažinti socialinę atskirtį, tačiau gali atsirasti konkurencijos rizika, kuri gali sukelti nepasitenkinimą tarp gyventojų. </t>
    </r>
  </si>
  <si>
    <r>
      <rPr>
        <b/>
        <i/>
        <sz val="11"/>
        <color theme="1"/>
        <rFont val="Times New Roman"/>
        <family val="1"/>
        <charset val="186"/>
      </rPr>
      <t>Tikslo 2 alternatyva</t>
    </r>
    <r>
      <rPr>
        <i/>
        <sz val="11"/>
        <color theme="1"/>
        <rFont val="Times New Roman"/>
        <family val="1"/>
        <charset val="186"/>
      </rPr>
      <t xml:space="preserve"> -  </t>
    </r>
    <r>
      <rPr>
        <sz val="11"/>
        <color theme="1"/>
        <rFont val="Times New Roman"/>
        <family val="1"/>
        <charset val="186"/>
      </rPr>
      <t>gyvenimo kokybės gerinimas siekiant didinti įsidarbinimo galimybes Kretingos miesto gyventojams.</t>
    </r>
    <r>
      <rPr>
        <i/>
        <sz val="11"/>
        <color theme="1"/>
        <rFont val="Times New Roman"/>
        <family val="1"/>
        <charset val="186"/>
      </rPr>
      <t xml:space="preserve">
</t>
    </r>
    <r>
      <rPr>
        <b/>
        <i/>
        <sz val="11"/>
        <color theme="1"/>
        <rFont val="Times New Roman"/>
        <family val="1"/>
        <charset val="186"/>
      </rPr>
      <t>Geresnė.</t>
    </r>
    <r>
      <rPr>
        <sz val="11"/>
        <color theme="1"/>
        <rFont val="Times New Roman"/>
        <family val="1"/>
        <charset val="186"/>
      </rPr>
      <t xml:space="preserve"> Didinamos įsidarbinimo galimybės, mažinamas nedarbo lygis. </t>
    </r>
    <r>
      <rPr>
        <i/>
        <sz val="11"/>
        <color theme="1"/>
        <rFont val="Times New Roman"/>
        <family val="1"/>
        <charset val="186"/>
      </rPr>
      <t xml:space="preserve">
</t>
    </r>
    <r>
      <rPr>
        <b/>
        <i/>
        <sz val="11"/>
        <color theme="1"/>
        <rFont val="Times New Roman"/>
        <family val="1"/>
        <charset val="186"/>
      </rPr>
      <t>Blogesnė.</t>
    </r>
    <r>
      <rPr>
        <i/>
        <sz val="11"/>
        <color theme="1"/>
        <rFont val="Times New Roman"/>
        <family val="1"/>
        <charset val="186"/>
      </rPr>
      <t xml:space="preserve"> </t>
    </r>
    <r>
      <rPr>
        <sz val="11"/>
        <color theme="1"/>
        <rFont val="Times New Roman"/>
        <family val="1"/>
        <charset val="186"/>
      </rPr>
      <t>Orientuota tik į mažą visuomenės dalį, kurie siekia įsidarbinti, viena tikslinė grupė. Įvygendinant šią alternatyvą būtų siekiama naudos tik mažai visuomenės daliai. Atlikus Kretingos miesto gyventojų statistinę analizę yra matoma, kad nedarbo lygis mieste nėra didelis, iš situacijos analizės darytina išvada, nedarbo ir užimtumo problemos kyla dėl socialinių problemų, todėl ši alternatyva nepasirinkta įgyvendinti.</t>
    </r>
  </si>
  <si>
    <t>Pradinė reikšmė (2023 m)</t>
  </si>
  <si>
    <t>Siekiama reikšmė (2027 m)</t>
  </si>
  <si>
    <t xml:space="preserve">Į vietos plėtros strategijos veiksmų įgyvendinimą įtrauktų asmenų skačius </t>
  </si>
  <si>
    <t>Savanorių, NVO, bendruomenių  įtraukimas į socialinių paslaugų  teikimą – socialinio verslo kūrimas, paslaugų perdavimas NVO sektoriui</t>
  </si>
  <si>
    <t>Galimybė teikti koncentruotas (kompleksines) paslaugas - lengviau pasiekiamas klientui dėl naujų, skaitmeninių technologijų panaudojimo</t>
  </si>
  <si>
    <r>
      <t xml:space="preserve">Vietos plėtros strategija siekiame kurti ir plėtoti socialinio verslo iniciatyvas, tiek pačio verslo kūrimo ir vystymo, tiek remiant įvairias veiklos iniciatyvas, kurios skatina socialinį verslumą, ugdo įgūdžius ir motyvuoja imtis tokio verslo. Socialinio verslo vystymas ir infrastruktūros kūrimas gali būti veiksmingas būdas spręsti socialines ir ekonomines problemas. Socialinis verslas siekia derinti socialinius ir ekonominius tikslus, kuriant ilgalaikę visuomenės gerovę. Vystant socialinį verslą būtina vystyti infrastruktūrą, kuri leidžia plėsti socialinį verslą ir siekti didesnio poveikio. Galima kurti partnerystes su kitomis organizacijomis, vystyti kompleksines veiklas, įtraukti savanorius, kurti rinkodaros strategijas ir t.t. Vystant socialinį verslą siekiame daryti kuo didesnį poveikį – sumažinti skurdo lygį, padidinti užimtumą, įtraukti kuo didesnę tikslinę grupę į veiklų vykdymą, arba socialinio verslo rezultatus nukreipti į kuo didesnės socialinės grupės problemų sprendimą. 
</t>
    </r>
    <r>
      <rPr>
        <b/>
        <i/>
        <sz val="11"/>
        <color theme="1"/>
        <rFont val="Times New Roman"/>
        <family val="1"/>
        <charset val="186"/>
      </rPr>
      <t>Formuojant uždavinį buvo atsižvelgiama į SSGG analizės teiginius:</t>
    </r>
    <r>
      <rPr>
        <sz val="11"/>
        <color theme="1"/>
        <rFont val="Times New Roman"/>
        <family val="1"/>
        <charset val="186"/>
      </rPr>
      <t xml:space="preserve">
</t>
    </r>
    <r>
      <rPr>
        <b/>
        <sz val="11"/>
        <color theme="1"/>
        <rFont val="Times New Roman"/>
        <family val="1"/>
        <charset val="186"/>
      </rPr>
      <t xml:space="preserve">Stiprybės: </t>
    </r>
    <r>
      <rPr>
        <sz val="11"/>
        <color theme="1"/>
        <rFont val="Times New Roman"/>
        <family val="1"/>
        <charset val="186"/>
      </rPr>
      <t xml:space="preserve">
- Didžiausia dalis Kretingos rajono gyventojų - darbingo amžiaus (45,7 proc)  ir mažėja labai nežymia dalimi, vos 0,2 proc.
- Kretingoje yra stipri pramonės bazė. Savivaldybė išsiskiria veikiančių ūkio subjektų skaičiumi prekyboje, apdirbamojoje gamyboje, statybų sferoje, transporto ir saugojimo srityje. Kretingos r. savivaldybėje veikiančių ūkio subjektų skaičius kasmet auga.
</t>
    </r>
    <r>
      <rPr>
        <b/>
        <sz val="11"/>
        <color theme="1"/>
        <rFont val="Times New Roman"/>
        <family val="1"/>
        <charset val="186"/>
      </rPr>
      <t xml:space="preserve">Silpnybės: </t>
    </r>
    <r>
      <rPr>
        <sz val="11"/>
        <color theme="1"/>
        <rFont val="Times New Roman"/>
        <family val="1"/>
        <charset val="186"/>
      </rPr>
      <t xml:space="preserve">
- Žmonių, ypač jaunų emigracija ir negrįžimas į Kretingos miestą, kurį lemia kasdienių (socialinių paslaugų ir socialinės infrastruktūros) trūkumas, informacijos apie socialines paslaugas sklaidos problema ir kasdienį gyvenimą įtakojantys veiksniai.
</t>
    </r>
    <r>
      <rPr>
        <b/>
        <sz val="11"/>
        <color theme="1"/>
        <rFont val="Times New Roman"/>
        <family val="1"/>
        <charset val="186"/>
      </rPr>
      <t>Galimybės:</t>
    </r>
    <r>
      <rPr>
        <sz val="11"/>
        <color theme="1"/>
        <rFont val="Times New Roman"/>
        <family val="1"/>
        <charset val="186"/>
      </rPr>
      <t xml:space="preserve"> 
- Savanorių, NVO, bendruomenių  įtraukimas į socialinių paslaugų  teikimą – socialinio verslo kūrimas, paslaugų perdavimas NVO sektoriui.
- Galimybė teikti koncentruotas (kompleksines) paslaugas – lengviau pasiekiamas klientui dėl naujų, skaitmeninių technologijų panaudojimo.
- Vienas iš kertinių aspektų didinantis globojamų asmenų įtrauktį bei visuomenės priėmimą yra perėjimas nuo institucinės globos prie šeimoje ir bendruomenėje teikiamų paslaugų.
- Alternatyvių ir prevencinių institucinei globai paslaugų plėtra, skatinti jų informacinį prieinamumą, plėtoti atvejo vadybą, skatinti socialinio darbo plėtrą, kad būtų suteikta savalaikė pagalba ir ugdomas asmenų bei jų artimųjų savarankiškas gyvenimas ir didinama įtrauktis į bendruomenę.
</t>
    </r>
    <r>
      <rPr>
        <b/>
        <sz val="11"/>
        <color theme="1"/>
        <rFont val="Times New Roman"/>
        <family val="1"/>
        <charset val="186"/>
      </rPr>
      <t>Grėsmės:</t>
    </r>
    <r>
      <rPr>
        <sz val="11"/>
        <color theme="1"/>
        <rFont val="Times New Roman"/>
        <family val="1"/>
        <charset val="186"/>
      </rPr>
      <t xml:space="preserve">
- Kasdienių socialinių paslaugų, kurios nėra teikiamos ir (arba) finansuojamos valstybės ar savivaldybės lėšomis nebūvimas, inovatyvių, šiuolaikinių sprendimų trūkumas teikiant viešąsias – socialines paslaugas, gerinant viešąją - socialinę infrastruktūrą.
- Blogėjanti gyventojų fizinė ir psichinė sveikata dėl patiriamo streso, mažo fizinio aktyvumo, žalingų įpročių ir kitų priežasčių.
- Nepakankamas socialinių paslaugų prieinamumas skatins socialinės atskirties didėjimą ateityje.
- Kretingos rajono savivaldybėje šiuo metu gyvena 47 žmonės, kurie nedalyvauja socialinių paslaugų sistemoje, tačiau jiems yra reikalingos socialinės (apgyvendinimo, dienos užimtumo bei laikino atokvėpio) paslaugos - kyla grėsmė, kad šių asmenų skaičius dar labiau didės jei nebus teikiamos (organizuojamos) papildomos paslaugos
- Kretingos r. savivaldybėje 2022 m. nedarbo lygis siekė 5,7 proc. bei  buvo mažesnis nei Klaipėdos apskrityje (7,4 proc.) ir šalyje (9,0 proc.), tačiau augo didžiausiu procentiniu dydžiu lyginant su regionu ir Lietuva.
</t>
    </r>
    <r>
      <rPr>
        <b/>
        <sz val="11"/>
        <color theme="1"/>
        <rFont val="Times New Roman"/>
        <family val="1"/>
        <charset val="186"/>
      </rPr>
      <t>Šiuo uždaviniu siekiama spręsti problemas:</t>
    </r>
    <r>
      <rPr>
        <sz val="11"/>
        <color theme="1"/>
        <rFont val="Times New Roman"/>
        <family val="1"/>
        <charset val="186"/>
      </rPr>
      <t xml:space="preserve">
1. Socialinių paslaugų prieinamumo problema. Moderni socialinių paslaugų infrastruktūra užtikrins didesnį prieinamumą ir pasiekiamumą socialinę riziką patiriantiems, pažeidžiamiems ar atskirtiems asmenims. Tai gali apimti geriau pritaikytus ir pasiekiamus socialinius centrus, bendruomenės patalpas bei mobilias paslaugas, kurios suteiks galimybę pasiekti tuos, kurie patiria socialinę atskirtį. Taip pat modernizuota infrastruktūra ir paslaugos labiau atitiks skirtingų socialinių grupių poreikius. Plėtojant socialinių paslaugų infrastruktūrą, taip pat bus pagerinta paslaugų teikimo kokybė ir profesionalumas bei skatins bendruomenės įsitraukimą, sąveiką su kitomis institucijomis ir sektoriais, tokiomis kaip švietimas, sveikatos apsauga, darbo rinka ir viešasis sektorius. 
2. Ekonomikos augimo problema. Senėjanti visuomenė bei žemas gimstamumo lygis gali sukelti ekonomikos augimo problemas. Modernizuojant socialinę infrastruktūrą siekiama pritraukti daugiau jaunų gyventojų į Kretingos miestą, taip pat vykdant veiklas susijusias su vaikais ir jaunimu bus skatinamas gimstamumas. 
Apibendrinant – plėtojama ir modernizuojama socialinių, bendruomeninių paslaugų infrastruktūra socialinę riziką patiriantiems, socialiai pažeidžiamiems ar socialiai atskirtiems asmenims yra svarbus žingsnis siekiant užtikrinti socialinį teisingumą, lygybę ir gerovę visuomenei. Tai padeda sumažinti socialinę atskirtį ir užtikrinti, kad visi asmenys turėtų prieigą prie būtinų paslaugų ir galimybių. 
U</t>
    </r>
    <r>
      <rPr>
        <i/>
        <sz val="11"/>
        <color theme="1"/>
        <rFont val="Times New Roman"/>
        <family val="1"/>
        <charset val="186"/>
      </rPr>
      <t>ždavinys skirtas įgyvendinti 2021-207 metų Europos sąjungos fondų investicijų programos 4.9. uždavinį „Skatinti marginalizuotų bendruomenių, mažas pajamas gaunančių namų ūkių ir nepalankioje padėtyje esančių grupių, įskaitant specialiųjų poreikių turinčius asmenis, socialinę ir ekonominę įtrauktį vykdant integruotus veiksmus, be kita ko, teikti aprūpinimą būstu ir socialines paslaugas (ERPF)“</t>
    </r>
    <r>
      <rPr>
        <sz val="11"/>
        <color theme="1"/>
        <rFont val="Times New Roman"/>
        <family val="1"/>
        <charset val="186"/>
      </rPr>
      <t>. Skatinti bendruomenėse socialinį verslą, padedantį vietoje spręsti pažeidžiamų grupių atskirties problemas: palaikyti socialinio verslo (t. y. kuriančio darbo vietas, paslaugas ir (ar) prekes sunkiau integruojamoms bendruomenės gyventojų grupėms) kūrimąsi ir plėtrą, per vietos plėtros strategijas remiant reikalingos įrangos įsigijimą, socialinio verslo pradinių produktų ir paslaugų sukūrimą, testavimą, rinkodaros priemonių kūrimą ir taikymą ir kt.</t>
    </r>
  </si>
  <si>
    <r>
      <rPr>
        <b/>
        <i/>
        <sz val="11"/>
        <color theme="1"/>
        <rFont val="Times New Roman"/>
        <family val="1"/>
        <charset val="186"/>
      </rPr>
      <t>Uždavinio 1 alternatyva (PASIRINKTA)</t>
    </r>
    <r>
      <rPr>
        <i/>
        <sz val="11"/>
        <color theme="1"/>
        <rFont val="Times New Roman"/>
        <family val="1"/>
        <charset val="186"/>
      </rPr>
      <t xml:space="preserve"> – </t>
    </r>
    <r>
      <rPr>
        <sz val="11"/>
        <color theme="1"/>
        <rFont val="Times New Roman"/>
        <family val="1"/>
        <charset val="186"/>
      </rPr>
      <t xml:space="preserve">siekti efektyviai spręsti socialines ir ekonomines problemas, kuriant  ir vystant infrastruktūrą socialinio verslo vykdymui ir (arba) vystyti socialinį verslą. </t>
    </r>
    <r>
      <rPr>
        <i/>
        <sz val="11"/>
        <color theme="1"/>
        <rFont val="Times New Roman"/>
        <family val="1"/>
        <charset val="186"/>
      </rPr>
      <t xml:space="preserve">
</t>
    </r>
    <r>
      <rPr>
        <b/>
        <i/>
        <sz val="11"/>
        <color theme="1"/>
        <rFont val="Times New Roman"/>
        <family val="1"/>
        <charset val="186"/>
      </rPr>
      <t xml:space="preserve">Geresnė. </t>
    </r>
    <r>
      <rPr>
        <sz val="11"/>
        <color theme="1"/>
        <rFont val="Times New Roman"/>
        <family val="1"/>
        <charset val="186"/>
      </rPr>
      <t xml:space="preserve">Įgyvendinant šią alternatyvą būtų atsižvelgta į visas gyventojų idėjas bei poreikius. Būtų siekiama naudos visoms tikslinėms grupėms, šiuo uždaviniu siekiama spręsti socialines ir ekonomines problemas kylančias Kretingos miesto gyventojams. </t>
    </r>
    <r>
      <rPr>
        <i/>
        <sz val="11"/>
        <color theme="1"/>
        <rFont val="Times New Roman"/>
        <family val="1"/>
        <charset val="186"/>
      </rPr>
      <t xml:space="preserve">
</t>
    </r>
    <r>
      <rPr>
        <b/>
        <i/>
        <sz val="11"/>
        <color theme="1"/>
        <rFont val="Times New Roman"/>
        <family val="1"/>
        <charset val="186"/>
      </rPr>
      <t>Blogesnė.</t>
    </r>
    <r>
      <rPr>
        <i/>
        <sz val="11"/>
        <color theme="1"/>
        <rFont val="Times New Roman"/>
        <family val="1"/>
        <charset val="186"/>
      </rPr>
      <t xml:space="preserve"> </t>
    </r>
    <r>
      <rPr>
        <sz val="11"/>
        <color theme="1"/>
        <rFont val="Times New Roman"/>
        <family val="1"/>
        <charset val="186"/>
      </rPr>
      <t xml:space="preserve">Siekis plėtoti ir socialinę ir ekonominę infrastruktūra reikalauja daugiau investicijų ir materialinių išteklių, bei neišvengiamos partnerystės. </t>
    </r>
  </si>
  <si>
    <r>
      <t xml:space="preserve">Uždaviniu siekiame skatinti integruotų paslaugų, veiklų ar iniciatyvų įgyvendinimą, plečiant socialines ir ekonomines paslaugas ir iniciatyvas Kretingos mieste. Formuojant uždavinį buvo atsižvelgiama į </t>
    </r>
    <r>
      <rPr>
        <b/>
        <sz val="11"/>
        <rFont val="Times New Roman"/>
        <family val="1"/>
        <charset val="186"/>
      </rPr>
      <t>visus numatytus SSGG analizės teiginius</t>
    </r>
    <r>
      <rPr>
        <sz val="11"/>
        <rFont val="Times New Roman"/>
        <family val="1"/>
        <charset val="186"/>
      </rPr>
      <t xml:space="preserve">, visas esamas Kretingos miesto stiprybes ir silpnybes bei  esamas galimybes ir grėsmes, kadangi šis uždavinys skirtas „minkštų“ iniciatyvų įgyvendinimui, kurių įgyvendinimo lygiagrečiai tikėtina pareikalaus ir veiksmai numatyti 1.1. uždavinyje. Taip pat buvo atsižvelgta į esamus gyventojų poreikius, pateiktas projektines idėjas.
Uždaviniu siekiama stiprinti ir plėtoti savanorystę: socialinės įtraukties skatinimas sudarant sąlygas įsitraukti į ilgalaikę, kompetencijas ugdančią savanorišką veiklą, kuriant ir įgyvendinant nacionalinį savanoriškos veiklos modelį.
Skatinti aktyvesnį vietos bendruomenių dalyvavimą: per vietos plėtros strategijų rengimą ir įgyvendinimą spręsti vietos bendruomenei aktualias gyventojų skurdo ir atskirties problemas, t. y. taikyti prevencines priemones nepalankiose sąlygose gyvenantiems vaikams, padėti socialinę atskirtį patiriantiems gyventojams įsitraukti į visavertį visuomenės gyvenimą, asmenims iš pažeidžiamų grupių – įsitraukti į darbo rinką ir joje išsilaikyti.
</t>
    </r>
    <r>
      <rPr>
        <b/>
        <i/>
        <sz val="11"/>
        <rFont val="Times New Roman"/>
        <family val="1"/>
        <charset val="186"/>
      </rPr>
      <t>Taikant ir įgyvendinant integruotas veiklas, iniciatyvas ar paslaugas, susijusias su socialine ir ekonomine plėtra, atliepiant įvairių socialinių grupių poreikius, galima spręsti daug esamų problemų bei pasiekti daug teigiamų rezultatų:</t>
    </r>
    <r>
      <rPr>
        <sz val="11"/>
        <rFont val="Times New Roman"/>
        <family val="1"/>
        <charset val="186"/>
      </rPr>
      <t xml:space="preserve">
</t>
    </r>
    <r>
      <rPr>
        <b/>
        <sz val="11"/>
        <rFont val="Times New Roman"/>
        <family val="1"/>
        <charset val="186"/>
      </rPr>
      <t>Socialinės integracijos skatinimo problemą</t>
    </r>
    <r>
      <rPr>
        <sz val="11"/>
        <rFont val="Times New Roman"/>
        <family val="1"/>
        <charset val="186"/>
      </rPr>
      <t xml:space="preserve">
Integruotos paslaugos padės skatinti socialinę integraciją, sumažinti socialinę atskirtį ir užtikrinti lygybę. Tokios priemonės apims programų, kurios skatina bendravimą ir sąveiką tarp skirtingų socialinių grupių, kurios gali skatinti supratimą ir toleranciją bei sudaryti vienodas sąlygas visiems dalyvauti visuomenės gyvenime.
</t>
    </r>
    <r>
      <rPr>
        <b/>
        <sz val="11"/>
        <rFont val="Times New Roman"/>
        <family val="1"/>
        <charset val="186"/>
      </rPr>
      <t>Ekonomikos plėtros ir tvarumo problemą</t>
    </r>
    <r>
      <rPr>
        <sz val="11"/>
        <rFont val="Times New Roman"/>
        <family val="1"/>
        <charset val="186"/>
      </rPr>
      <t xml:space="preserve">
Integruotos paslaugos prisidės prie ekonomikos plėtros ir tvarumo. Skatinant socialinį aktyvumą ir suteikiant galimybes įvairioms socialinėms grupėms dalyvauti darbo rinkoje arba verslo veikloje, gali padidinti ekonominį potencialą ir kurti tvarias ekonomikos sistemas.
</t>
    </r>
    <r>
      <rPr>
        <b/>
        <sz val="11"/>
        <rFont val="Times New Roman"/>
        <family val="1"/>
        <charset val="186"/>
      </rPr>
      <t>Socialinės inovacijos ir partnerystės problemos</t>
    </r>
    <r>
      <rPr>
        <sz val="11"/>
        <rFont val="Times New Roman"/>
        <family val="1"/>
        <charset val="186"/>
      </rPr>
      <t xml:space="preserve">
Integruotos paslaugos skatins socialinę inovaciją ir partnerystes tarp viešojo, privačiojo ir nevyriausybinio sektorių. Bendradarbiavimas ir partnerystės suteiks daugiau išteklių, idėjų ir galimybių kurti efektyvesnes ir novatoriškesnes paslaugas, kurios geriau atitiktų skirtingų socialinių grupių poreikius. Integruotos paslaugos bus pritaikytos atsižvelgiant į įvairių socialinių grupių individualius poreikius. Tai apims tinkamą paramą ir pagalbą žmonėms su negalia, mažumų grupėms, senyvo amžiaus žmonėms, vaikams, bedarbiams (arba darbingo amžiaus asmenims) ir kitoms pažeidžiamoms grupėms. Individualizuota ir pritaikyta parama pagerins jų gyvenimo kokybę ir įtrauks juos į visuomenės gyvenimą ir darbo rinką (užimtumo programas). Siekiant įgyvendinti integruotas paslaugas planuojama sukurti/ patobulinti/ atnaujinti aštuonių paslaugų teikėjų materialinę bei intelektinę bazę.
</t>
    </r>
    <r>
      <rPr>
        <b/>
        <i/>
        <sz val="11"/>
        <rFont val="Times New Roman"/>
        <family val="1"/>
        <charset val="186"/>
      </rPr>
      <t>Uždaviniu taip pat siekiama:</t>
    </r>
    <r>
      <rPr>
        <sz val="11"/>
        <rFont val="Times New Roman"/>
        <family val="1"/>
        <charset val="186"/>
      </rPr>
      <t xml:space="preserve">
</t>
    </r>
    <r>
      <rPr>
        <b/>
        <i/>
        <sz val="11"/>
        <rFont val="Times New Roman"/>
        <family val="1"/>
        <charset val="186"/>
      </rPr>
      <t>Stiprinti ir plėtoti savanorystę:</t>
    </r>
    <r>
      <rPr>
        <sz val="11"/>
        <rFont val="Times New Roman"/>
        <family val="1"/>
        <charset val="186"/>
      </rPr>
      <t xml:space="preserve"> socialinės įtraukties skatinimas sudarant sąlygas įsitraukti į ilgalaikę, kompetencijas ugdančią savanorišką veiklą, kuriant ir įgyvendinant nacionalinį savanoriškos veiklos modelį.
</t>
    </r>
    <r>
      <rPr>
        <b/>
        <i/>
        <sz val="11"/>
        <rFont val="Times New Roman"/>
        <family val="1"/>
        <charset val="186"/>
      </rPr>
      <t>Skatinti aktyvesnį vietos bendruomenių dalyvavimą:</t>
    </r>
    <r>
      <rPr>
        <sz val="11"/>
        <rFont val="Times New Roman"/>
        <family val="1"/>
        <charset val="186"/>
      </rPr>
      <t xml:space="preserve"> per vietos plėtros strategijų rengimą ir įgyvendinimą spręsti vietos bendruomenei aktualias gyventojų skurdo ir atskirties problemas, t. y. taikyti prevencines priemones nepalankiose sąlygose gyvenantiems vaikams, padėti socialinę atskirtį patiriantiems gyventojams įsitraukti į visavertį visuomenės gyvenimą, asmenims iš pažeidžiamų grupių – įsitraukti į darbo rinką ir joje išsilaikyti.
Taikant ir įgyvendinant integruotas veiklas, iniciatyvas ar paslaugas, susijusias su socialine ir ekonomine plėtra, atliepiant įvairių socialinių grupių poreikius, galima spręsti daug esamų problemų bei pasiekti
</t>
    </r>
    <r>
      <rPr>
        <b/>
        <sz val="11"/>
        <rFont val="Times New Roman"/>
        <family val="1"/>
        <charset val="186"/>
      </rPr>
      <t xml:space="preserve">Uždavinys skirtas įgyvendinti 2021-207 metų Europos sąjungos fondų investicijų programos 4.7. uždavinį „Skatinti aktyvią įtrauktį, siekiant propaguoti lygias galimybes ir aktyvų dalyvavimą ir gerinti įsidarbinamumą, ypač palankių sąlygų neturinčių grupių“. </t>
    </r>
    <r>
      <rPr>
        <sz val="11"/>
        <rFont val="Times New Roman"/>
        <family val="1"/>
        <charset val="186"/>
      </rPr>
      <t xml:space="preserve">Užtikrinti pagalbą tiems, kuriems labiausiai jos reikia: socialinės integracijos, įskaitant kultūros edukaciją bei kūrybingumo skatinimą, paslaugos, kurios didina socialiai pažeidžiamų, socialinę riziką (atskirtį) patiriančių asmenų socialinę integraciją ir šalina galimybių dalyvauti darbo rinkoje kliūtis; paslaugų grįžusiems iš įkalinimo įstaigų sistemos įgyvendinimas ir tobulinimas; darbo su jaunimu sistemos plėtra, siekiant didesnės jų integracijos; koordinuotos intervencinės pagalbos esantiems benamystėje vystymas.
Skatinti moterų ir vyrų lygybę: žmogaus teisių padėties gerinimas ir seksizmo padarinių šalinimas per visuomenės nuostatų keitimą ir lyčių lygybės aspekto integravimą vietos savivaldos lygiu, siekiant mažinti paplitusius stereotipus apie lytis; smurto artimoje aplinkoje mažinimas, užtikrinant tinkamą smurto prevenciją ir pagalbą nukentėjusiems nuo smurto.
</t>
    </r>
  </si>
  <si>
    <t>BIVP projektai, kuriuos įgyvendino Kretingos rajono savivaldybės biudžetinės įstaigos</t>
  </si>
  <si>
    <r>
      <t xml:space="preserve">Planuojama įgyvendinti nemažiau kaip </t>
    </r>
    <r>
      <rPr>
        <b/>
        <sz val="10"/>
        <color theme="1"/>
        <rFont val="Times New Roman"/>
        <family val="1"/>
        <charset val="186"/>
      </rPr>
      <t xml:space="preserve">9 projektus: </t>
    </r>
    <r>
      <rPr>
        <sz val="10"/>
        <color theme="1"/>
        <rFont val="Times New Roman"/>
        <family val="1"/>
        <charset val="186"/>
      </rPr>
      <t xml:space="preserve">
- pagal 1.2.1 veiksmą paramos suma vienam projektui negali viršyti 107 000,00 Eur įskaitant visus partnerius (jei pasirenkami). </t>
    </r>
    <r>
      <rPr>
        <b/>
        <sz val="10"/>
        <color theme="1"/>
        <rFont val="Times New Roman"/>
        <family val="1"/>
        <charset val="186"/>
      </rPr>
      <t>Planuoja paremti  4 projektus</t>
    </r>
    <r>
      <rPr>
        <sz val="10"/>
        <color theme="1"/>
        <rFont val="Times New Roman"/>
        <family val="1"/>
        <charset val="186"/>
      </rPr>
      <t xml:space="preserve">
- pagal 1.2.2 veiksmą paramos suma vienam projektui negali viršyti 54 249,00 Eur įskaitant visus partnerius (jei pasirenkami).</t>
    </r>
    <r>
      <rPr>
        <b/>
        <sz val="10"/>
        <color theme="1"/>
        <rFont val="Times New Roman"/>
        <family val="1"/>
        <charset val="186"/>
      </rPr>
      <t xml:space="preserve"> Planuoja paremti  5 projektus</t>
    </r>
  </si>
  <si>
    <r>
      <rPr>
        <b/>
        <i/>
        <sz val="11"/>
        <color theme="1"/>
        <rFont val="Times New Roman"/>
        <family val="1"/>
        <charset val="186"/>
      </rPr>
      <t>Uždavinio 2 alternatyva</t>
    </r>
    <r>
      <rPr>
        <sz val="11"/>
        <color theme="1"/>
        <rFont val="Times New Roman"/>
        <family val="1"/>
        <charset val="186"/>
      </rPr>
      <t xml:space="preserve"> – gerinti Kretingos miesto gyventojų gyvenimo kokybę plečiant socialines paslaugas ir informuotumą apie jas
</t>
    </r>
    <r>
      <rPr>
        <b/>
        <i/>
        <sz val="11"/>
        <color theme="1"/>
        <rFont val="Times New Roman"/>
        <family val="1"/>
        <charset val="186"/>
      </rPr>
      <t xml:space="preserve">Geresnė. </t>
    </r>
    <r>
      <rPr>
        <sz val="11"/>
        <color theme="1"/>
        <rFont val="Times New Roman"/>
        <family val="1"/>
        <charset val="186"/>
      </rPr>
      <t xml:space="preserve">Įgyvendinus šią alternatyvą didėtų socialinių paslaugų prieinamumas, socialinių paslaugų plėtra bei jų atitikimas gyventojų poreikiams, dėl to mažėtų socialinėje atskirtyje esančių asmenų skaičius. 
</t>
    </r>
    <r>
      <rPr>
        <b/>
        <i/>
        <sz val="11"/>
        <color theme="1"/>
        <rFont val="Times New Roman"/>
        <family val="1"/>
        <charset val="186"/>
      </rPr>
      <t xml:space="preserve">Blogesnė. </t>
    </r>
    <r>
      <rPr>
        <sz val="11"/>
        <color theme="1"/>
        <rFont val="Times New Roman"/>
        <family val="1"/>
        <charset val="186"/>
      </rPr>
      <t xml:space="preserve">Nebūtų užtikrinamos integruotos, kompleksiškos priemonės sprendžiant atskirties problematiką, nebūtų užtikrinamas ne socialinių paslaugų teikimas, kuris taip pat turi nemažą reikšmę sprendžiant socialinės atskirties problemas (psichologinis žmonių atsparumas, gyventojų įtraukimas į bendruomeninį gyvenimą per kultūrines, sveikatingumo, sporto iniciatyvas ir pan.). </t>
    </r>
  </si>
  <si>
    <t>Viso 
2022-2029 m.</t>
  </si>
  <si>
    <r>
      <t xml:space="preserve">Miesto situacijos ir gyventojų poreikių analizė – vienas iš svarbiausių vietos plėtros strategijos rengimo etapų, todėl, siekdama išsiaiškinti vietos gyventojų požiūrį į miesto situaciją, sužinoti pagrindines problemas bei lūkesčius, Kretingos miesto VVG daug dėmesio skyrė miesto gyventojų ir organizacijų poreikiams ištirti. Miesto gyventojų poreikių išsiaiškinimas ne tik aktyvina miesto gyventojus, bet įtraukiant tikslinių grupių žmones, padeda priimti teisingus strateginius sprendimus. Šis vietos plėtros strategijos rengimo etapas yra vienas svarbiausių, kadangi gyventojų poreikių tyrimas ir tai, kiek aktyviai į šį procesą bus įtraukti vietos gyventojai ir organizacijos, didele dalimi nulemia vietos plėtros strategijos įgyvendinimo sėkmę.
Kretingos miesto vietos veiklos grupė stengėsi surinkti kuo daugiau ir platesnės informacijos apie miesto žmonių poreikius, identifikuoti tikslinių gyventojų grupių problemas. Tuo pačiu buvo siekiama, kad surinkta informacija galėtų atspindėti Kretingos miesto vietos veiklos grupės vietos plėtros strategijos tikslinės gyventojų grupės nuomones. Tuo tikslu 2023 m. kovo 8 d. surengtas informacinis renginys-diskusija, kurios metu buvo aptarta Kretingos miesto vietos veiklos grupės veikla, bei pristatytas naujasis 2021-2027 metų finansavimo periodas, nurodyta kodėl verta įgyvendinti bendruomenių inicijuotą vietos plėtrą miestuose ir kaip tai daryti. Susitikimo metu pristatyti Veiksmų programos 4.7. ir 4.9. uždaviniai, pagal kuriuos rengiamos Vietos plėtros strategijos.Visuomenė, organizacijos buvo kviečiamos pildyti idėjų anketas, vykdyta viešai prieinamos statistinės informacijos, rajono strateginių ir kitų dokumentų analizė, vyko Kretingos miesto vietos veiklos grupės vietos plėtros strategijos darbo grupių (valdybos) susirinkimai.
</t>
    </r>
    <r>
      <rPr>
        <b/>
        <sz val="11"/>
        <rFont val="Times New Roman"/>
        <family val="1"/>
        <charset val="186"/>
      </rPr>
      <t>Rengiant  vietos plėtros strategiją buvo vykdomi įvairūs informacijos rinkimo, poreikių tyrimo ir viešinimo metodai:</t>
    </r>
    <r>
      <rPr>
        <sz val="11"/>
        <rFont val="Times New Roman"/>
        <family val="1"/>
        <charset val="186"/>
      </rPr>
      <t xml:space="preserve">
</t>
    </r>
    <r>
      <rPr>
        <b/>
        <sz val="11"/>
        <rFont val="Times New Roman"/>
        <family val="1"/>
        <charset val="186"/>
      </rPr>
      <t>1. Konsultaciniai-informaciniai renginiai.</t>
    </r>
    <r>
      <rPr>
        <sz val="11"/>
        <rFont val="Times New Roman"/>
        <family val="1"/>
        <charset val="186"/>
      </rPr>
      <t xml:space="preserve">
Renginio metu (2023 m. kovo 8 d.) buvo informuojama, kad Kretingos miesto VVG vietos plėtros strategija rengiama pagal 2021–2027 m. ES fondų investicijų programos du konkrečius uždavinius: 
- Uždavinys 4.7 Skatinti aktyvią įtrauktį, siekiant propaguoti lygias galimybes ir aktyvų dalyvavimą ir gerinti įsidarbinamumą, ypač palankių sąlygų neturinčių grupių
- Uždavinys 4.9. Skatinti marginalizuotų bendruomenių, mažas pajamas gaunančių namų ūkių ir nepalankioje padėtyje esančių grupių, įskaitant specialiųjų poreikių turinčius asmenis, socialinę ir ekonominę įtrauktį vykdant integruotus veiksmus, be kita ko, teikti aprūpinimą būstu ir socialines paslaugas (ERPF).
Renginio metu buvo išsamiai pristatyti ir paaiškinti Vietos plėtros strategijų rengimo taisyklių reikalavimai, pristatytos remtinos veiklos, galimi projektų vykdytojai,  VVG vietos plėtros strategijos tikslinės grupes  ir siektini rezultatai. Taip pat buvo pristatyta vietos plėtros strategijos rengimo eiga, vertinimo ir tvirtinimo etapai, Lietuvos Respublikos vidaus reikalų ministerijos ir VVG atsakomybės, įgyvendinant vietos plėtros strategiją.
Susitikime dalyvavo tikslinių grupių atstovai: bedarbių, neaktyvių Kretingos miesto gyventojų, įskaitant jaunimą nuo 16 metų, socialinę atskirtį patiriančių šeimų atstovai. Siekiant kuo plačiau paskleisti informaciją apie rengiamą  vietos plėtros strategiją, į susitikimus taip pat buvo pakviesti ir juose dalyvavo verslo ir socialinių (NVO) partnerių. 
Strategijos rengimas aptartas ir darbo grupėse, kurių susitikimai vyko 2023 m. balandžio 25 d. 
</t>
    </r>
    <r>
      <rPr>
        <i/>
        <sz val="11"/>
        <rFont val="Times New Roman"/>
        <family val="1"/>
        <charset val="186"/>
      </rPr>
      <t xml:space="preserve">Taip pat papildomas Strategijos rengimo susitikimas buvo organizuotas ir 2023 m. balandžio 9 d. dėl finansinio veiksmų plano koregavimo po pasikeitusių Vidaus reikalų ministerijos reikalavimų Vietos plėtros strategijų rengimui. </t>
    </r>
    <r>
      <rPr>
        <sz val="11"/>
        <rFont val="Times New Roman"/>
        <family val="1"/>
        <charset val="186"/>
      </rPr>
      <t xml:space="preserve">
</t>
    </r>
    <r>
      <rPr>
        <b/>
        <sz val="11"/>
        <rFont val="Times New Roman"/>
        <family val="1"/>
        <charset val="186"/>
      </rPr>
      <t xml:space="preserve">Rezultatas </t>
    </r>
    <r>
      <rPr>
        <sz val="11"/>
        <rFont val="Times New Roman"/>
        <family val="1"/>
        <charset val="186"/>
      </rPr>
      <t xml:space="preserve">- visuomenės ir VVG valdybos ir narių supažindinimas su finansavimo galimybėmis.
</t>
    </r>
    <r>
      <rPr>
        <b/>
        <sz val="11"/>
        <rFont val="Times New Roman"/>
        <family val="1"/>
        <charset val="186"/>
      </rPr>
      <t>2. Tikslinių grupių idėjų anketa.</t>
    </r>
    <r>
      <rPr>
        <sz val="11"/>
        <rFont val="Times New Roman"/>
        <family val="1"/>
        <charset val="186"/>
      </rPr>
      <t xml:space="preserve">
Tikslinių grupių idėjų anketa. Tai apklausa, kuri padėjo gauti kiekybinę ir kokybinę informaciją, ir kurios metu buvo siekiama išsiaiškinti esamą miesto socialinę-ekonominę situaciją bei gyventojų poreikius ir problemas. Buvo parengta idėjų anketa skirta Kretingos miesto gyventojams, verslo subjektams, nevyriausybinio sektoriaus atstovams, savivaldos atstovams. Strategijos rengimo metu buvo gauta 10, tačiau labai plačių, projektinių idėjų, kuriose aprašomos mieste esančios problemos bei jų sprendimo būdai. Parenkant strategijos veiksmus buvo daroma prielaida, kad gautos projektinės idėjos gali būti realizuojamos įgyvendinant vieną, arba kelis projektus. 
</t>
    </r>
    <r>
      <rPr>
        <b/>
        <sz val="11"/>
        <rFont val="Times New Roman"/>
        <family val="1"/>
        <charset val="186"/>
      </rPr>
      <t>Rezultatas</t>
    </r>
    <r>
      <rPr>
        <sz val="11"/>
        <rFont val="Times New Roman"/>
        <family val="1"/>
        <charset val="186"/>
      </rPr>
      <t xml:space="preserve"> - apibrėžti Kretingos miesto VVG plėtros poreikiai, parengtas galimas veiksmų planas. 
</t>
    </r>
    <r>
      <rPr>
        <b/>
        <sz val="11"/>
        <rFont val="Times New Roman"/>
        <family val="1"/>
        <charset val="186"/>
      </rPr>
      <t>3. Kretingos savivaldybės administracijos, biudžetinių ir kitų įstaigų pateiktos informacijos analizė.</t>
    </r>
    <r>
      <rPr>
        <sz val="11"/>
        <rFont val="Times New Roman"/>
        <family val="1"/>
        <charset val="186"/>
      </rPr>
      <t xml:space="preserve">
Kretingos rajono savivaldybės administracijos, biudžetinių ir kitų įstaigų apklausa. Metodas, skirtas kiekybiniams duomenims ir informacijai gauti. Savivaldybės administracijos ir savivaldybės įstaigų buvo prašoma pateikti socialinę, demografinę statistinę informaciją apie Kretingos miesto gyventojus. Gauti duomenys suteikė VVG patikimą informaciją apie padėtį mieste. Kadangi savivaldybė negali pateikti daug duomenų tik apie miesto gyventojus (dėl duomenų apsaugos, bei bendrų su savivaldybe sistemų) buvo remtasi Lietuvos statistikos departamento pateikiamais duomenimis bei socialinės apsaugos bei darbo ministerijos pateikiamais duomenimis. 
</t>
    </r>
    <r>
      <rPr>
        <b/>
        <sz val="11"/>
        <rFont val="Times New Roman"/>
        <family val="1"/>
        <charset val="186"/>
      </rPr>
      <t>4. Viešai prieinamos statistinės informacijos, savivaldybės strateginių ir kitų dokumentų analizė.</t>
    </r>
    <r>
      <rPr>
        <sz val="11"/>
        <rFont val="Times New Roman"/>
        <family val="1"/>
        <charset val="186"/>
      </rPr>
      <t xml:space="preserve">
Viešai prieinamos statistinės informacijos, savivaldybės strateginių ir kitų dokumentų analizė. Atliekant teritorijos, kuriai rengiama vietos plėtros strategija, analizę buvo naudojama viešai internete pateikiama statistinė informacija. VVG vietos plėtros strategijos dalyje pateikiamos nuorodos į naudotus informacijos šaltinius. 
</t>
    </r>
    <r>
      <rPr>
        <b/>
        <sz val="11"/>
        <rFont val="Times New Roman"/>
        <family val="1"/>
        <charset val="186"/>
      </rPr>
      <t>Rezultatas</t>
    </r>
    <r>
      <rPr>
        <sz val="11"/>
        <rFont val="Times New Roman"/>
        <family val="1"/>
        <charset val="186"/>
      </rPr>
      <t xml:space="preserve"> - atlikta teritorijos analizė. Parengta SSGG analizė.  
</t>
    </r>
    <r>
      <rPr>
        <b/>
        <sz val="11"/>
        <rFont val="Times New Roman"/>
        <family val="1"/>
        <charset val="186"/>
      </rPr>
      <t>5. Kretingos miesto VVG valdybos susirinkimai.</t>
    </r>
    <r>
      <rPr>
        <sz val="11"/>
        <rFont val="Times New Roman"/>
        <family val="1"/>
        <charset val="186"/>
      </rPr>
      <t xml:space="preserve">
Kretingos miesto VVG vietos plėtros strategijos rengimo metu buvo kaupiama įvairi kiekybinė ir kokybinė informacija. Ši informacija buvo nuolat analizuojama ir sisteminama. Buvo organizuojami Kretingos miesto VVG valdybos susirinkimai, kurių metu naudojantis atliktos idėjų apklausos duomenimis, apibrėžti Kretingos miesto VVG vietos plėtros strategijos tikslai ir uždaviniai. Vietos plėtros strategijos rengimo metu buvo organizuojami 3 susirinkimai.
</t>
    </r>
    <r>
      <rPr>
        <b/>
        <sz val="11"/>
        <rFont val="Times New Roman"/>
        <family val="1"/>
        <charset val="186"/>
      </rPr>
      <t>Rezultatas</t>
    </r>
    <r>
      <rPr>
        <sz val="11"/>
        <rFont val="Times New Roman"/>
        <family val="1"/>
        <charset val="186"/>
      </rPr>
      <t xml:space="preserve"> - susisteminus visą informaciją, buvo apibrėžti kretingos miesto VVG vietos plėtros strategijos tikslas ir uždaviniai, numatyti veiksmai, siektini rodikliai ir kretingos miesto VVG vietos plėtros strategijos lėšų poreikis. 
</t>
    </r>
    <r>
      <rPr>
        <b/>
        <sz val="11"/>
        <rFont val="Times New Roman"/>
        <family val="1"/>
        <charset val="186"/>
      </rPr>
      <t xml:space="preserve">6. Strategijos viešinimas 2 būdais:  </t>
    </r>
    <r>
      <rPr>
        <sz val="11"/>
        <rFont val="Times New Roman"/>
        <family val="1"/>
        <charset val="186"/>
      </rPr>
      <t xml:space="preserve">informacinis straipsnis spaudoje, kartu kviečiant teikti pasiūlymus parengtai VPS (pateikiama nuorodą į Kretingos miesto VVG internetinę svetainę); atsiklausus gyventojų nuomonės Kretingos rajono savivaldybės interneto svetainėse: </t>
    </r>
    <r>
      <rPr>
        <sz val="11"/>
        <color theme="1"/>
        <rFont val="Times New Roman"/>
        <family val="1"/>
        <charset val="186"/>
      </rPr>
      <t xml:space="preserve">www.kretinga.lt </t>
    </r>
    <r>
      <rPr>
        <b/>
        <i/>
        <sz val="11"/>
        <color theme="1"/>
        <rFont val="Times New Roman"/>
        <family val="1"/>
        <charset val="186"/>
      </rPr>
      <t>(viešas aptarimas nuo 2023 m. lapkričio 20 d. iki 2023 m. lapkričio 30 d.).</t>
    </r>
    <r>
      <rPr>
        <b/>
        <i/>
        <sz val="11"/>
        <color rgb="FFFF0000"/>
        <rFont val="Times New Roman"/>
        <family val="1"/>
        <charset val="186"/>
      </rPr>
      <t xml:space="preserve">
Kretingos miesto 2023-2027 metų vietos plėtros strategija patvirtinta 2023 m. gruodžio ....... d. nuotolinio neeilinio visuotinio narių susirinkimo metu. </t>
    </r>
    <r>
      <rPr>
        <i/>
        <sz val="11"/>
        <color rgb="FFFF0000"/>
        <rFont val="Times New Roman"/>
        <family val="1"/>
        <charset val="186"/>
      </rPr>
      <t xml:space="preserve">                                                                </t>
    </r>
    <r>
      <rPr>
        <sz val="11"/>
        <rFont val="Times New Roman"/>
        <family val="1"/>
        <charset val="186"/>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</si>
</sst>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 _€_-;\-* #,##0.00\ _€_-;_-* &quot;-&quot;??\ _€_-;_-@_-"/>
    <numFmt numFmtId="165" formatCode="_-* #,##0_-;\-* #,##0_-;_-* &quot;-&quot;??_-;_-@_-"/>
    <numFmt numFmtId="166" formatCode="0.0%"/>
    <numFmt numFmtId="167" formatCode="_-* #,##0.0_-;\-* #,##0.0_-;_-* &quot;-&quot;??_-;_-@_-"/>
    <numFmt numFmtId="168" formatCode="_-* #,##0.0\ _€_-;\-* #,##0.0\ _€_-;_-* &quot;-&quot;?\ _€_-;_-@_-"/>
    <numFmt numFmtId="169" formatCode="0.0"/>
    <numFmt numFmtId="170" formatCode="_-* #,##0\ _€_-;\-* #,##0\ _€_-;_-* &quot;-&quot;?\ _€_-;_-@_-"/>
  </numFmts>
  <fonts count="33" x14ac:knownFonts="1">
    <font>
      <sz val="11"/>
      <color theme="1"/>
      <name val="Calibri"/>
      <family val="2"/>
      <scheme val="minor"/>
    </font>
    <font>
      <b/>
      <sz val="12"/>
      <color rgb="FF000000"/>
      <name val="Times New Roman"/>
      <family val="1"/>
      <charset val="186"/>
    </font>
    <font>
      <b/>
      <sz val="12"/>
      <color theme="1"/>
      <name val="Times New Roman"/>
      <family val="1"/>
      <charset val="186"/>
    </font>
    <font>
      <sz val="12"/>
      <color theme="1"/>
      <name val="Times New Roman"/>
      <family val="1"/>
      <charset val="186"/>
    </font>
    <font>
      <sz val="12"/>
      <name val="Times New Roman"/>
      <family val="1"/>
      <charset val="186"/>
    </font>
    <font>
      <i/>
      <sz val="12"/>
      <name val="Times New Roman"/>
      <family val="1"/>
      <charset val="186"/>
    </font>
    <font>
      <sz val="10"/>
      <color theme="1"/>
      <name val="Times New Roman"/>
      <family val="1"/>
      <charset val="186"/>
    </font>
    <font>
      <b/>
      <sz val="10"/>
      <color theme="1"/>
      <name val="Times New Roman"/>
      <family val="1"/>
      <charset val="186"/>
    </font>
    <font>
      <b/>
      <sz val="10"/>
      <name val="Times New Roman"/>
      <family val="1"/>
      <charset val="186"/>
    </font>
    <font>
      <sz val="11"/>
      <color theme="1"/>
      <name val="Times New Roman"/>
      <family val="1"/>
      <charset val="186"/>
    </font>
    <font>
      <b/>
      <sz val="11"/>
      <color rgb="FF000000"/>
      <name val="Times New Roman"/>
      <family val="1"/>
      <charset val="186"/>
    </font>
    <font>
      <i/>
      <sz val="11"/>
      <color theme="1"/>
      <name val="Times New Roman"/>
      <family val="1"/>
      <charset val="186"/>
    </font>
    <font>
      <b/>
      <i/>
      <sz val="11"/>
      <color theme="1"/>
      <name val="Times New Roman"/>
      <family val="1"/>
      <charset val="186"/>
    </font>
    <font>
      <b/>
      <sz val="11"/>
      <color theme="1"/>
      <name val="Times New Roman"/>
      <family val="1"/>
      <charset val="186"/>
    </font>
    <font>
      <sz val="11"/>
      <name val="Times New Roman"/>
      <family val="1"/>
      <charset val="186"/>
    </font>
    <font>
      <sz val="11"/>
      <name val="Calibri"/>
      <family val="2"/>
      <scheme val="minor"/>
    </font>
    <font>
      <b/>
      <sz val="11"/>
      <name val="Times New Roman"/>
      <family val="1"/>
      <charset val="186"/>
    </font>
    <font>
      <i/>
      <sz val="11"/>
      <name val="Times New Roman"/>
      <family val="1"/>
      <charset val="186"/>
    </font>
    <font>
      <b/>
      <sz val="12"/>
      <name val="Times New Roman"/>
      <family val="1"/>
      <charset val="186"/>
    </font>
    <font>
      <sz val="11"/>
      <color theme="1"/>
      <name val="Calibri"/>
      <family val="2"/>
      <scheme val="minor"/>
    </font>
    <font>
      <sz val="9"/>
      <name val="Times New Roman"/>
      <family val="1"/>
      <charset val="186"/>
    </font>
    <font>
      <b/>
      <i/>
      <sz val="11"/>
      <name val="Times New Roman"/>
      <family val="1"/>
      <charset val="186"/>
    </font>
    <font>
      <sz val="11"/>
      <color theme="1"/>
      <name val="Times"/>
      <family val="1"/>
    </font>
    <font>
      <sz val="12"/>
      <color theme="1"/>
      <name val="Times"/>
      <family val="1"/>
    </font>
    <font>
      <b/>
      <sz val="12"/>
      <color theme="1"/>
      <name val="Times"/>
      <family val="1"/>
    </font>
    <font>
      <b/>
      <sz val="10"/>
      <color rgb="FF1C1C1C"/>
      <name val="Times New Roman"/>
      <family val="1"/>
      <charset val="186"/>
    </font>
    <font>
      <sz val="10"/>
      <color rgb="FF1C1C1C"/>
      <name val="Times New Roman"/>
      <family val="1"/>
      <charset val="186"/>
    </font>
    <font>
      <b/>
      <sz val="10"/>
      <color rgb="FF000000"/>
      <name val="Times New Roman"/>
      <family val="1"/>
      <charset val="186"/>
    </font>
    <font>
      <b/>
      <i/>
      <sz val="10"/>
      <color theme="1"/>
      <name val="Times New Roman"/>
      <family val="1"/>
      <charset val="186"/>
    </font>
    <font>
      <b/>
      <i/>
      <sz val="11"/>
      <color rgb="FFFF0000"/>
      <name val="Times New Roman"/>
      <family val="1"/>
      <charset val="186"/>
    </font>
    <font>
      <i/>
      <sz val="11"/>
      <color rgb="FFFF0000"/>
      <name val="Times New Roman"/>
      <family val="1"/>
      <charset val="186"/>
    </font>
    <font>
      <sz val="12"/>
      <color rgb="FF000000"/>
      <name val="Times New Roman"/>
      <family val="1"/>
      <charset val="186"/>
    </font>
    <font>
      <b/>
      <sz val="9"/>
      <name val="Times New Roman"/>
      <family val="1"/>
      <charset val="186"/>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2"/>
        <bgColor indexed="64"/>
      </patternFill>
    </fill>
    <fill>
      <patternFill patternType="solid">
        <fgColor theme="2" tint="-9.9978637043366805E-2"/>
        <bgColor indexed="64"/>
      </patternFill>
    </fill>
    <fill>
      <patternFill patternType="solid">
        <fgColor rgb="FFFFFFFF"/>
      </patternFill>
    </fill>
  </fills>
  <borders count="5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s>
  <cellStyleXfs count="3">
    <xf numFmtId="0" fontId="0" fillId="0" borderId="0"/>
    <xf numFmtId="43" fontId="19" fillId="0" borderId="0" applyFont="0" applyFill="0" applyBorder="0" applyAlignment="0" applyProtection="0"/>
    <xf numFmtId="9" fontId="19" fillId="0" borderId="0" applyFont="0" applyFill="0" applyBorder="0" applyAlignment="0" applyProtection="0"/>
  </cellStyleXfs>
  <cellXfs count="437">
    <xf numFmtId="0" fontId="0" fillId="0" borderId="0" xfId="0"/>
    <xf numFmtId="0" fontId="3" fillId="0" borderId="0" xfId="0" applyFont="1"/>
    <xf numFmtId="0" fontId="3" fillId="0" borderId="0" xfId="0" applyFont="1" applyAlignment="1">
      <alignment horizontal="left"/>
    </xf>
    <xf numFmtId="0" fontId="6" fillId="0" borderId="0" xfId="0" applyFont="1"/>
    <xf numFmtId="0" fontId="3" fillId="0" borderId="0" xfId="0" applyFont="1" applyAlignment="1">
      <alignment horizontal="left" wrapText="1"/>
    </xf>
    <xf numFmtId="4" fontId="3" fillId="0" borderId="0" xfId="0" applyNumberFormat="1" applyFont="1"/>
    <xf numFmtId="0" fontId="3" fillId="0" borderId="0" xfId="0" applyFont="1" applyProtection="1">
      <protection locked="0"/>
    </xf>
    <xf numFmtId="4" fontId="3" fillId="0" borderId="1" xfId="0" applyNumberFormat="1" applyFont="1" applyBorder="1" applyAlignment="1">
      <alignment horizontal="left" wrapText="1"/>
    </xf>
    <xf numFmtId="4" fontId="3" fillId="0" borderId="10" xfId="0" applyNumberFormat="1" applyFont="1" applyBorder="1" applyAlignment="1">
      <alignment horizontal="left" wrapText="1"/>
    </xf>
    <xf numFmtId="4" fontId="4" fillId="0" borderId="1" xfId="0" applyNumberFormat="1" applyFont="1" applyBorder="1" applyAlignment="1">
      <alignment vertical="top" wrapText="1"/>
    </xf>
    <xf numFmtId="4" fontId="4" fillId="0" borderId="10" xfId="0" applyNumberFormat="1" applyFont="1" applyBorder="1" applyAlignment="1">
      <alignment vertical="top" wrapText="1"/>
    </xf>
    <xf numFmtId="0" fontId="8" fillId="0" borderId="5" xfId="0" applyFont="1" applyBorder="1" applyAlignment="1">
      <alignment vertical="top" wrapText="1"/>
    </xf>
    <xf numFmtId="4" fontId="4" fillId="0" borderId="9" xfId="0" applyNumberFormat="1" applyFont="1" applyBorder="1" applyAlignment="1">
      <alignment vertical="top" wrapText="1"/>
    </xf>
    <xf numFmtId="0" fontId="6" fillId="3" borderId="6" xfId="0" applyFont="1" applyFill="1" applyBorder="1" applyAlignment="1" applyProtection="1">
      <alignment horizontal="left" wrapText="1"/>
      <protection locked="0"/>
    </xf>
    <xf numFmtId="0" fontId="9" fillId="0" borderId="0" xfId="0" applyFont="1"/>
    <xf numFmtId="0" fontId="9" fillId="0" borderId="27" xfId="0" applyFont="1" applyBorder="1"/>
    <xf numFmtId="0" fontId="9" fillId="0" borderId="28" xfId="0" applyFont="1" applyBorder="1" applyAlignment="1">
      <alignment wrapText="1"/>
    </xf>
    <xf numFmtId="0" fontId="9" fillId="0" borderId="28" xfId="0" applyFont="1" applyBorder="1" applyAlignment="1">
      <alignment horizontal="center" vertical="center"/>
    </xf>
    <xf numFmtId="0" fontId="9" fillId="0" borderId="26" xfId="0" applyFont="1" applyBorder="1"/>
    <xf numFmtId="0" fontId="9" fillId="0" borderId="25" xfId="0" applyFont="1" applyBorder="1" applyAlignment="1">
      <alignment horizontal="center"/>
    </xf>
    <xf numFmtId="0" fontId="9" fillId="0" borderId="25" xfId="0" applyFont="1" applyBorder="1"/>
    <xf numFmtId="0" fontId="15" fillId="0" borderId="0" xfId="0" applyFont="1"/>
    <xf numFmtId="0" fontId="14" fillId="0" borderId="0" xfId="0" applyFont="1"/>
    <xf numFmtId="4" fontId="4" fillId="0" borderId="0" xfId="0" applyNumberFormat="1" applyFont="1"/>
    <xf numFmtId="0" fontId="9" fillId="0" borderId="30" xfId="0" applyFont="1" applyBorder="1" applyAlignment="1">
      <alignment horizontal="left" vertical="center"/>
    </xf>
    <xf numFmtId="0" fontId="9" fillId="0" borderId="44" xfId="0" applyFont="1" applyBorder="1" applyAlignment="1">
      <alignment horizontal="left" vertical="center"/>
    </xf>
    <xf numFmtId="0" fontId="9" fillId="0" borderId="32" xfId="0" applyFont="1" applyBorder="1" applyAlignment="1">
      <alignment horizontal="left"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9" fillId="0" borderId="33" xfId="0" applyFont="1" applyBorder="1" applyAlignment="1">
      <alignment horizontal="center" vertical="center"/>
    </xf>
    <xf numFmtId="0" fontId="9" fillId="0" borderId="31" xfId="0" applyFont="1" applyBorder="1" applyAlignment="1">
      <alignment horizontal="center" vertical="center" wrapText="1"/>
    </xf>
    <xf numFmtId="0" fontId="9" fillId="0" borderId="31" xfId="0" applyFont="1" applyBorder="1" applyAlignment="1">
      <alignment horizontal="center" vertical="center"/>
    </xf>
    <xf numFmtId="0" fontId="9" fillId="0" borderId="45" xfId="0" applyFont="1" applyBorder="1" applyAlignment="1">
      <alignment horizontal="center" vertical="center"/>
    </xf>
    <xf numFmtId="0" fontId="9" fillId="0" borderId="34" xfId="0" applyFont="1" applyBorder="1" applyAlignment="1">
      <alignment horizontal="center" vertical="center"/>
    </xf>
    <xf numFmtId="43" fontId="14" fillId="2" borderId="38" xfId="1" applyFont="1" applyFill="1" applyBorder="1" applyAlignment="1">
      <alignment horizontal="center" vertical="center" wrapText="1"/>
    </xf>
    <xf numFmtId="43" fontId="14" fillId="0" borderId="1" xfId="1" applyFont="1" applyBorder="1" applyAlignment="1">
      <alignment vertical="center" wrapText="1"/>
    </xf>
    <xf numFmtId="43" fontId="14" fillId="0" borderId="1" xfId="1" applyFont="1" applyBorder="1" applyAlignment="1">
      <alignment horizontal="center" vertical="center" wrapText="1"/>
    </xf>
    <xf numFmtId="43" fontId="14" fillId="0" borderId="22" xfId="1" applyFont="1" applyBorder="1" applyAlignment="1">
      <alignment horizontal="center" vertical="center" wrapText="1"/>
    </xf>
    <xf numFmtId="43" fontId="9" fillId="0" borderId="10" xfId="1" applyFont="1" applyBorder="1" applyAlignment="1">
      <alignment horizontal="center" vertical="center" wrapText="1"/>
    </xf>
    <xf numFmtId="43" fontId="9" fillId="0" borderId="1" xfId="1" applyFont="1" applyBorder="1" applyAlignment="1">
      <alignment horizontal="center" vertical="center" wrapText="1"/>
    </xf>
    <xf numFmtId="43" fontId="9" fillId="0" borderId="1" xfId="1" applyFont="1" applyBorder="1" applyAlignment="1">
      <alignment horizontal="left" wrapText="1"/>
    </xf>
    <xf numFmtId="0" fontId="9" fillId="0" borderId="0" xfId="0" applyFont="1" applyAlignment="1">
      <alignment vertical="top" wrapText="1"/>
    </xf>
    <xf numFmtId="0" fontId="9" fillId="0" borderId="0" xfId="0" applyFont="1" applyAlignment="1">
      <alignment vertical="top"/>
    </xf>
    <xf numFmtId="0" fontId="3" fillId="0" borderId="0" xfId="0" applyFont="1" applyAlignment="1">
      <alignment horizontal="left" vertical="top"/>
    </xf>
    <xf numFmtId="43" fontId="14" fillId="0" borderId="9" xfId="1" applyFont="1" applyBorder="1" applyAlignment="1">
      <alignment horizontal="center" vertical="center" wrapText="1"/>
    </xf>
    <xf numFmtId="43" fontId="14" fillId="0" borderId="3" xfId="1" applyFont="1" applyBorder="1" applyAlignment="1">
      <alignment horizontal="center" vertical="center" wrapText="1"/>
    </xf>
    <xf numFmtId="43" fontId="14" fillId="0" borderId="10" xfId="1" applyFont="1" applyBorder="1" applyAlignment="1">
      <alignment horizontal="center" vertical="center" wrapText="1"/>
    </xf>
    <xf numFmtId="43" fontId="14" fillId="0" borderId="20" xfId="1" applyFont="1" applyBorder="1" applyAlignment="1">
      <alignment horizontal="center" vertical="center" wrapText="1"/>
    </xf>
    <xf numFmtId="43" fontId="16" fillId="0" borderId="5" xfId="1" applyFont="1" applyFill="1" applyBorder="1" applyAlignment="1">
      <alignment horizontal="center" vertical="center" wrapText="1"/>
    </xf>
    <xf numFmtId="43" fontId="21" fillId="0" borderId="5" xfId="1" applyFont="1" applyFill="1" applyBorder="1" applyAlignment="1">
      <alignment horizontal="center" vertical="center" wrapText="1"/>
    </xf>
    <xf numFmtId="43" fontId="9" fillId="0" borderId="1" xfId="1" applyFont="1" applyBorder="1" applyAlignment="1">
      <alignment horizontal="left" vertical="center" wrapText="1"/>
    </xf>
    <xf numFmtId="43" fontId="13" fillId="2" borderId="5" xfId="1" applyFont="1" applyFill="1" applyBorder="1" applyAlignment="1">
      <alignment horizontal="center" vertical="center"/>
    </xf>
    <xf numFmtId="0" fontId="3" fillId="5" borderId="10" xfId="0" applyFont="1" applyFill="1" applyBorder="1"/>
    <xf numFmtId="4" fontId="3" fillId="5" borderId="10" xfId="0" applyNumberFormat="1" applyFont="1" applyFill="1" applyBorder="1"/>
    <xf numFmtId="0" fontId="3" fillId="5" borderId="20" xfId="0" applyFont="1" applyFill="1" applyBorder="1" applyAlignment="1">
      <alignment horizontal="left"/>
    </xf>
    <xf numFmtId="0" fontId="3" fillId="5" borderId="1" xfId="0" applyFont="1" applyFill="1" applyBorder="1"/>
    <xf numFmtId="43" fontId="9" fillId="5" borderId="1" xfId="1" applyFont="1" applyFill="1" applyBorder="1" applyAlignment="1">
      <alignment horizontal="center" vertical="center"/>
    </xf>
    <xf numFmtId="0" fontId="3" fillId="5" borderId="9" xfId="0" applyFont="1" applyFill="1" applyBorder="1"/>
    <xf numFmtId="43" fontId="9" fillId="5" borderId="9" xfId="1" applyFont="1" applyFill="1" applyBorder="1" applyAlignment="1">
      <alignment horizontal="center" vertical="center"/>
    </xf>
    <xf numFmtId="43" fontId="9" fillId="5" borderId="10" xfId="1" applyFont="1" applyFill="1" applyBorder="1" applyAlignment="1">
      <alignment horizontal="center" vertical="center"/>
    </xf>
    <xf numFmtId="43" fontId="9" fillId="5" borderId="20" xfId="1" applyFont="1" applyFill="1" applyBorder="1" applyAlignment="1">
      <alignment horizontal="center" vertical="center"/>
    </xf>
    <xf numFmtId="43" fontId="9" fillId="5" borderId="38" xfId="1" applyFont="1" applyFill="1" applyBorder="1" applyAlignment="1">
      <alignment horizontal="center" vertical="center"/>
    </xf>
    <xf numFmtId="43" fontId="9" fillId="5" borderId="22" xfId="1" applyFont="1" applyFill="1" applyBorder="1" applyAlignment="1">
      <alignment horizontal="center" vertical="center"/>
    </xf>
    <xf numFmtId="43" fontId="9" fillId="5" borderId="3" xfId="1" applyFont="1" applyFill="1" applyBorder="1" applyAlignment="1">
      <alignment horizontal="center" vertical="center"/>
    </xf>
    <xf numFmtId="43" fontId="13" fillId="5" borderId="5" xfId="1" applyFont="1" applyFill="1" applyBorder="1" applyAlignment="1">
      <alignment horizontal="center" vertical="center"/>
    </xf>
    <xf numFmtId="43" fontId="14" fillId="2" borderId="48" xfId="1" applyFont="1" applyFill="1" applyBorder="1" applyAlignment="1">
      <alignment horizontal="center" vertical="center" wrapText="1"/>
    </xf>
    <xf numFmtId="0" fontId="2" fillId="5" borderId="7" xfId="0" applyFont="1" applyFill="1" applyBorder="1" applyAlignment="1">
      <alignment horizontal="left"/>
    </xf>
    <xf numFmtId="43" fontId="13" fillId="5" borderId="7" xfId="1" applyFont="1" applyFill="1" applyBorder="1" applyAlignment="1">
      <alignment horizontal="center" vertical="center"/>
    </xf>
    <xf numFmtId="0" fontId="4" fillId="0" borderId="7" xfId="0" applyFont="1" applyBorder="1" applyAlignment="1">
      <alignment vertical="top" wrapText="1"/>
    </xf>
    <xf numFmtId="0" fontId="3" fillId="6" borderId="10" xfId="0" applyFont="1" applyFill="1" applyBorder="1"/>
    <xf numFmtId="43" fontId="9" fillId="6" borderId="10" xfId="1" applyFont="1" applyFill="1" applyBorder="1" applyAlignment="1">
      <alignment horizontal="center" vertical="center"/>
    </xf>
    <xf numFmtId="0" fontId="9" fillId="6" borderId="10" xfId="0" applyFont="1" applyFill="1" applyBorder="1"/>
    <xf numFmtId="0" fontId="9" fillId="6" borderId="20" xfId="0" applyFont="1" applyFill="1" applyBorder="1" applyAlignment="1">
      <alignment horizontal="left"/>
    </xf>
    <xf numFmtId="0" fontId="3" fillId="6" borderId="1" xfId="0" applyFont="1" applyFill="1" applyBorder="1"/>
    <xf numFmtId="43" fontId="9" fillId="6" borderId="1" xfId="1" applyFont="1" applyFill="1" applyBorder="1" applyAlignment="1">
      <alignment horizontal="center" vertical="center"/>
    </xf>
    <xf numFmtId="0" fontId="9" fillId="6" borderId="1" xfId="0" applyFont="1" applyFill="1" applyBorder="1"/>
    <xf numFmtId="0" fontId="9" fillId="6" borderId="22" xfId="0" applyFont="1" applyFill="1" applyBorder="1" applyAlignment="1">
      <alignment horizontal="left"/>
    </xf>
    <xf numFmtId="43" fontId="13" fillId="6" borderId="38" xfId="1" applyFont="1" applyFill="1" applyBorder="1" applyAlignment="1">
      <alignment horizontal="center" vertical="center"/>
    </xf>
    <xf numFmtId="0" fontId="3" fillId="6" borderId="9" xfId="0" applyFont="1" applyFill="1" applyBorder="1"/>
    <xf numFmtId="43" fontId="9" fillId="6" borderId="9" xfId="1" applyFont="1" applyFill="1" applyBorder="1" applyAlignment="1">
      <alignment horizontal="center" vertical="center"/>
    </xf>
    <xf numFmtId="0" fontId="9" fillId="6" borderId="9" xfId="0" applyFont="1" applyFill="1" applyBorder="1"/>
    <xf numFmtId="0" fontId="9" fillId="6" borderId="3" xfId="0" applyFont="1" applyFill="1" applyBorder="1" applyAlignment="1">
      <alignment horizontal="left"/>
    </xf>
    <xf numFmtId="43" fontId="13" fillId="6" borderId="15" xfId="1" applyFont="1" applyFill="1" applyBorder="1" applyAlignment="1">
      <alignment horizontal="center" vertical="center"/>
    </xf>
    <xf numFmtId="43" fontId="13" fillId="6" borderId="5" xfId="1" applyFont="1" applyFill="1" applyBorder="1" applyAlignment="1">
      <alignment horizontal="center" vertical="center"/>
    </xf>
    <xf numFmtId="0" fontId="3" fillId="6" borderId="21" xfId="0" applyFont="1" applyFill="1" applyBorder="1"/>
    <xf numFmtId="0" fontId="3" fillId="6" borderId="23" xfId="0" applyFont="1" applyFill="1" applyBorder="1"/>
    <xf numFmtId="0" fontId="3" fillId="6" borderId="49" xfId="0" applyFont="1" applyFill="1" applyBorder="1"/>
    <xf numFmtId="0" fontId="2" fillId="6" borderId="5" xfId="0" applyFont="1" applyFill="1" applyBorder="1" applyAlignment="1">
      <alignment horizontal="center"/>
    </xf>
    <xf numFmtId="0" fontId="6" fillId="6" borderId="48" xfId="0" applyFont="1" applyFill="1" applyBorder="1" applyAlignment="1">
      <alignment horizontal="left" wrapText="1"/>
    </xf>
    <xf numFmtId="0" fontId="6" fillId="6" borderId="39" xfId="0" applyFont="1" applyFill="1" applyBorder="1" applyAlignment="1">
      <alignment horizontal="left" wrapText="1"/>
    </xf>
    <xf numFmtId="0" fontId="6" fillId="6" borderId="41" xfId="0" applyFont="1" applyFill="1" applyBorder="1" applyAlignment="1">
      <alignment horizontal="left" wrapText="1"/>
    </xf>
    <xf numFmtId="43" fontId="14" fillId="0" borderId="9" xfId="1" applyFont="1" applyBorder="1" applyAlignment="1">
      <alignment vertical="center" wrapText="1"/>
    </xf>
    <xf numFmtId="0" fontId="8" fillId="0" borderId="5" xfId="0" applyFont="1" applyBorder="1" applyAlignment="1">
      <alignment horizontal="center" vertical="center" wrapText="1"/>
    </xf>
    <xf numFmtId="0" fontId="4" fillId="0" borderId="5" xfId="0" applyFont="1" applyBorder="1" applyAlignment="1">
      <alignment horizontal="center" vertical="center" wrapText="1"/>
    </xf>
    <xf numFmtId="43" fontId="9" fillId="5" borderId="15" xfId="1" applyFont="1" applyFill="1" applyBorder="1" applyAlignment="1">
      <alignment horizontal="center" vertical="center"/>
    </xf>
    <xf numFmtId="43" fontId="13" fillId="5" borderId="46" xfId="1" applyFont="1" applyFill="1" applyBorder="1" applyAlignment="1">
      <alignment horizontal="center" vertical="center"/>
    </xf>
    <xf numFmtId="0" fontId="2" fillId="5" borderId="47" xfId="0" applyFont="1" applyFill="1" applyBorder="1" applyAlignment="1">
      <alignment horizontal="center" vertical="center"/>
    </xf>
    <xf numFmtId="43" fontId="14" fillId="2" borderId="15" xfId="1" applyFont="1" applyFill="1" applyBorder="1" applyAlignment="1">
      <alignment horizontal="center" vertical="center" wrapText="1"/>
    </xf>
    <xf numFmtId="43" fontId="16" fillId="0" borderId="5" xfId="1" applyFont="1" applyFill="1" applyBorder="1" applyAlignment="1">
      <alignment vertical="center" wrapText="1"/>
    </xf>
    <xf numFmtId="43" fontId="21" fillId="0" borderId="5" xfId="1" applyFont="1" applyFill="1" applyBorder="1" applyAlignment="1">
      <alignment vertical="center" wrapText="1"/>
    </xf>
    <xf numFmtId="43" fontId="14" fillId="0" borderId="10" xfId="1" applyFont="1" applyBorder="1" applyAlignment="1">
      <alignment vertical="center" wrapText="1"/>
    </xf>
    <xf numFmtId="43" fontId="14" fillId="0" borderId="20" xfId="1" applyFont="1" applyBorder="1" applyAlignment="1">
      <alignment vertical="center" wrapText="1"/>
    </xf>
    <xf numFmtId="43" fontId="14" fillId="2" borderId="38" xfId="1" applyFont="1" applyFill="1" applyBorder="1" applyAlignment="1">
      <alignment vertical="center" wrapText="1"/>
    </xf>
    <xf numFmtId="43" fontId="14" fillId="0" borderId="22" xfId="1" applyFont="1" applyBorder="1" applyAlignment="1">
      <alignment vertical="center" wrapText="1"/>
    </xf>
    <xf numFmtId="43" fontId="14" fillId="0" borderId="3" xfId="1" applyFont="1" applyBorder="1" applyAlignment="1">
      <alignment vertical="center" wrapText="1"/>
    </xf>
    <xf numFmtId="43" fontId="14" fillId="2" borderId="5" xfId="1" applyFont="1" applyFill="1" applyBorder="1" applyAlignment="1">
      <alignment vertical="center" wrapText="1"/>
    </xf>
    <xf numFmtId="43" fontId="13" fillId="2" borderId="5" xfId="1" applyFont="1" applyFill="1" applyBorder="1" applyAlignment="1">
      <alignment vertical="center"/>
    </xf>
    <xf numFmtId="0" fontId="2" fillId="3" borderId="7" xfId="0" applyFont="1" applyFill="1" applyBorder="1" applyAlignment="1" applyProtection="1">
      <alignment horizontal="center" vertical="center"/>
      <protection locked="0"/>
    </xf>
    <xf numFmtId="0" fontId="2" fillId="3" borderId="8" xfId="0" applyFont="1" applyFill="1" applyBorder="1" applyAlignment="1" applyProtection="1">
      <alignment horizontal="center" vertical="center"/>
      <protection locked="0"/>
    </xf>
    <xf numFmtId="0" fontId="2" fillId="3" borderId="47" xfId="0" applyFont="1" applyFill="1" applyBorder="1" applyAlignment="1" applyProtection="1">
      <alignment horizontal="center" vertical="center" wrapText="1"/>
      <protection locked="0"/>
    </xf>
    <xf numFmtId="43" fontId="9" fillId="0" borderId="21" xfId="1" applyFont="1" applyBorder="1" applyAlignment="1">
      <alignment horizontal="center" vertical="center" wrapText="1"/>
    </xf>
    <xf numFmtId="43" fontId="9" fillId="0" borderId="23" xfId="1" applyFont="1" applyBorder="1" applyAlignment="1">
      <alignment horizontal="left" vertical="center" wrapText="1"/>
    </xf>
    <xf numFmtId="43" fontId="9" fillId="0" borderId="23" xfId="1" applyFont="1" applyBorder="1" applyAlignment="1">
      <alignment horizontal="left" wrapText="1"/>
    </xf>
    <xf numFmtId="0" fontId="7" fillId="3" borderId="5" xfId="0" applyFont="1" applyFill="1" applyBorder="1" applyAlignment="1" applyProtection="1">
      <alignment horizontal="center" vertical="center" wrapText="1"/>
      <protection locked="0"/>
    </xf>
    <xf numFmtId="0" fontId="6" fillId="0" borderId="48" xfId="0" applyFont="1" applyBorder="1" applyAlignment="1">
      <alignment horizontal="left" wrapText="1"/>
    </xf>
    <xf numFmtId="0" fontId="6" fillId="0" borderId="39" xfId="0" applyFont="1" applyBorder="1" applyAlignment="1">
      <alignment horizontal="left" wrapText="1"/>
    </xf>
    <xf numFmtId="0" fontId="6" fillId="0" borderId="40" xfId="0" applyFont="1" applyBorder="1" applyAlignment="1">
      <alignment horizontal="left" wrapText="1"/>
    </xf>
    <xf numFmtId="43" fontId="9" fillId="0" borderId="23" xfId="1" applyFont="1" applyBorder="1" applyAlignment="1">
      <alignment horizontal="center" vertical="center" wrapText="1"/>
    </xf>
    <xf numFmtId="4" fontId="3" fillId="0" borderId="50" xfId="0" applyNumberFormat="1" applyFont="1" applyBorder="1" applyAlignment="1">
      <alignment horizontal="left" wrapText="1"/>
    </xf>
    <xf numFmtId="4" fontId="3" fillId="0" borderId="31" xfId="0" applyNumberFormat="1" applyFont="1" applyBorder="1" applyAlignment="1">
      <alignment horizontal="left" wrapText="1"/>
    </xf>
    <xf numFmtId="43" fontId="9" fillId="0" borderId="51" xfId="1" applyFont="1" applyBorder="1" applyAlignment="1">
      <alignment horizontal="center" vertical="center" wrapText="1"/>
    </xf>
    <xf numFmtId="43" fontId="9" fillId="0" borderId="33" xfId="1" applyFont="1" applyBorder="1" applyAlignment="1">
      <alignment horizontal="center" vertical="center" wrapText="1"/>
    </xf>
    <xf numFmtId="4" fontId="3" fillId="0" borderId="33" xfId="0" applyNumberFormat="1" applyFont="1" applyBorder="1" applyAlignment="1">
      <alignment horizontal="left" wrapText="1"/>
    </xf>
    <xf numFmtId="4" fontId="3" fillId="0" borderId="34" xfId="0" applyNumberFormat="1" applyFont="1" applyBorder="1" applyAlignment="1">
      <alignment horizontal="left" wrapText="1"/>
    </xf>
    <xf numFmtId="3" fontId="3" fillId="0" borderId="50" xfId="0" applyNumberFormat="1" applyFont="1" applyBorder="1" applyAlignment="1">
      <alignment horizontal="center" vertical="center" wrapText="1"/>
    </xf>
    <xf numFmtId="43" fontId="9" fillId="0" borderId="51" xfId="1" applyFont="1" applyBorder="1" applyAlignment="1">
      <alignment horizontal="left" wrapText="1"/>
    </xf>
    <xf numFmtId="43" fontId="9" fillId="0" borderId="33" xfId="1" applyFont="1" applyBorder="1" applyAlignment="1">
      <alignment horizontal="left" wrapText="1"/>
    </xf>
    <xf numFmtId="43" fontId="13" fillId="3" borderId="8" xfId="1" applyFont="1" applyFill="1" applyBorder="1" applyAlignment="1" applyProtection="1">
      <alignment horizontal="center" vertical="center" wrapText="1"/>
      <protection locked="0"/>
    </xf>
    <xf numFmtId="0" fontId="6" fillId="0" borderId="52" xfId="0" applyFont="1" applyBorder="1" applyAlignment="1">
      <alignment horizontal="left" wrapText="1"/>
    </xf>
    <xf numFmtId="43" fontId="9" fillId="0" borderId="50" xfId="1" applyFont="1" applyBorder="1" applyAlignment="1">
      <alignment horizontal="center" vertical="center" wrapText="1"/>
    </xf>
    <xf numFmtId="0" fontId="6" fillId="0" borderId="30" xfId="0" applyFont="1" applyBorder="1" applyAlignment="1">
      <alignment horizontal="left" wrapText="1"/>
    </xf>
    <xf numFmtId="43" fontId="9" fillId="0" borderId="31" xfId="1" applyFont="1" applyBorder="1" applyAlignment="1">
      <alignment horizontal="center" vertical="center" wrapText="1"/>
    </xf>
    <xf numFmtId="0" fontId="6" fillId="0" borderId="32" xfId="0" applyFont="1" applyBorder="1" applyAlignment="1">
      <alignment horizontal="left" wrapText="1"/>
    </xf>
    <xf numFmtId="43" fontId="9" fillId="0" borderId="34" xfId="1" applyFont="1" applyBorder="1" applyAlignment="1">
      <alignment horizontal="center" vertical="center" wrapText="1"/>
    </xf>
    <xf numFmtId="164" fontId="3" fillId="0" borderId="0" xfId="0" applyNumberFormat="1" applyFont="1"/>
    <xf numFmtId="0" fontId="3" fillId="5" borderId="21" xfId="0" applyFont="1" applyFill="1" applyBorder="1"/>
    <xf numFmtId="0" fontId="3" fillId="5" borderId="23" xfId="0" applyFont="1" applyFill="1" applyBorder="1"/>
    <xf numFmtId="0" fontId="3" fillId="5" borderId="49" xfId="0" applyFont="1" applyFill="1" applyBorder="1"/>
    <xf numFmtId="0" fontId="2" fillId="5" borderId="14" xfId="0" applyFont="1" applyFill="1" applyBorder="1" applyAlignment="1">
      <alignment horizontal="center" vertical="center"/>
    </xf>
    <xf numFmtId="4" fontId="4" fillId="0" borderId="21" xfId="0" applyNumberFormat="1" applyFont="1" applyBorder="1" applyAlignment="1">
      <alignment vertical="top" wrapText="1"/>
    </xf>
    <xf numFmtId="4" fontId="4" fillId="0" borderId="23" xfId="0" applyNumberFormat="1" applyFont="1" applyBorder="1" applyAlignment="1">
      <alignment vertical="top" wrapText="1"/>
    </xf>
    <xf numFmtId="4" fontId="4" fillId="0" borderId="49" xfId="0" applyNumberFormat="1" applyFont="1" applyBorder="1" applyAlignment="1">
      <alignment vertical="top" wrapText="1"/>
    </xf>
    <xf numFmtId="0" fontId="4" fillId="0" borderId="14" xfId="0" applyFont="1" applyBorder="1" applyAlignment="1">
      <alignment horizontal="center" vertical="center" wrapText="1"/>
    </xf>
    <xf numFmtId="0" fontId="6" fillId="5" borderId="38" xfId="0" applyFont="1" applyFill="1" applyBorder="1" applyAlignment="1">
      <alignment horizontal="left" wrapText="1"/>
    </xf>
    <xf numFmtId="0" fontId="6" fillId="5" borderId="39" xfId="0" applyFont="1" applyFill="1" applyBorder="1" applyAlignment="1">
      <alignment horizontal="left" wrapText="1"/>
    </xf>
    <xf numFmtId="0" fontId="6" fillId="5" borderId="41" xfId="0" applyFont="1" applyFill="1" applyBorder="1" applyAlignment="1">
      <alignment horizontal="left" wrapText="1"/>
    </xf>
    <xf numFmtId="0" fontId="7" fillId="5" borderId="5" xfId="0" applyFont="1" applyFill="1" applyBorder="1" applyAlignment="1">
      <alignment horizontal="center" vertical="center" wrapText="1"/>
    </xf>
    <xf numFmtId="0" fontId="6" fillId="0" borderId="48" xfId="0" applyFont="1" applyBorder="1" applyAlignment="1">
      <alignment horizontal="left" vertical="top" wrapText="1"/>
    </xf>
    <xf numFmtId="0" fontId="6" fillId="0" borderId="39" xfId="0" applyFont="1" applyBorder="1" applyAlignment="1">
      <alignment horizontal="left" vertical="top" wrapText="1"/>
    </xf>
    <xf numFmtId="0" fontId="6" fillId="0" borderId="41" xfId="0" applyFont="1" applyBorder="1" applyAlignment="1">
      <alignment horizontal="left" vertical="top" wrapText="1"/>
    </xf>
    <xf numFmtId="0" fontId="4" fillId="0" borderId="47" xfId="0" applyFont="1" applyBorder="1" applyAlignment="1">
      <alignment vertical="top" wrapText="1"/>
    </xf>
    <xf numFmtId="0" fontId="6" fillId="0" borderId="38" xfId="0" applyFont="1" applyBorder="1" applyAlignment="1">
      <alignment horizontal="left" vertical="top" wrapText="1"/>
    </xf>
    <xf numFmtId="0" fontId="2" fillId="5" borderId="47" xfId="0" applyFont="1" applyFill="1" applyBorder="1" applyAlignment="1">
      <alignment horizontal="left"/>
    </xf>
    <xf numFmtId="0" fontId="7" fillId="5" borderId="5" xfId="0" applyFont="1" applyFill="1" applyBorder="1" applyAlignment="1">
      <alignment horizontal="left" wrapText="1"/>
    </xf>
    <xf numFmtId="0" fontId="23" fillId="0" borderId="1" xfId="0" applyFont="1" applyBorder="1"/>
    <xf numFmtId="0" fontId="24" fillId="0" borderId="1" xfId="0" applyFont="1" applyBorder="1" applyAlignment="1">
      <alignment horizontal="center" vertical="top"/>
    </xf>
    <xf numFmtId="0" fontId="23" fillId="0" borderId="1" xfId="0" applyFont="1" applyBorder="1" applyAlignment="1">
      <alignment horizontal="left" vertical="top"/>
    </xf>
    <xf numFmtId="0" fontId="23" fillId="0" borderId="1" xfId="0" applyFont="1" applyBorder="1" applyAlignment="1">
      <alignment horizontal="left" vertical="top" wrapText="1"/>
    </xf>
    <xf numFmtId="0" fontId="7" fillId="0" borderId="1" xfId="0" applyFont="1" applyBorder="1"/>
    <xf numFmtId="0" fontId="25" fillId="0" borderId="1" xfId="0" applyFont="1" applyBorder="1" applyAlignment="1">
      <alignment horizontal="right" vertical="center" wrapText="1"/>
    </xf>
    <xf numFmtId="165" fontId="26" fillId="7" borderId="1" xfId="1" applyNumberFormat="1" applyFont="1" applyFill="1" applyBorder="1" applyAlignment="1">
      <alignment horizontal="right" vertical="center" wrapText="1"/>
    </xf>
    <xf numFmtId="167" fontId="26" fillId="7" borderId="1" xfId="1" applyNumberFormat="1" applyFont="1" applyFill="1" applyBorder="1" applyAlignment="1">
      <alignment horizontal="right" vertical="center" wrapText="1"/>
    </xf>
    <xf numFmtId="0" fontId="7" fillId="0" borderId="1" xfId="0" applyFont="1" applyBorder="1" applyAlignment="1">
      <alignment wrapText="1"/>
    </xf>
    <xf numFmtId="0" fontId="6" fillId="0" borderId="1" xfId="0" applyFont="1" applyBorder="1"/>
    <xf numFmtId="167" fontId="6" fillId="0" borderId="1" xfId="1" applyNumberFormat="1" applyFont="1" applyBorder="1"/>
    <xf numFmtId="167" fontId="25" fillId="7" borderId="1" xfId="1" applyNumberFormat="1" applyFont="1" applyFill="1" applyBorder="1" applyAlignment="1">
      <alignment horizontal="right" vertical="center" wrapText="1"/>
    </xf>
    <xf numFmtId="165" fontId="25" fillId="7" borderId="1" xfId="1" applyNumberFormat="1" applyFont="1" applyFill="1" applyBorder="1" applyAlignment="1">
      <alignment horizontal="right" vertical="center" wrapText="1"/>
    </xf>
    <xf numFmtId="0" fontId="6" fillId="0" borderId="0" xfId="0" applyFont="1" applyAlignment="1">
      <alignment vertical="top"/>
    </xf>
    <xf numFmtId="166" fontId="6" fillId="0" borderId="0" xfId="2" applyNumberFormat="1" applyFont="1" applyAlignment="1">
      <alignment vertical="top"/>
    </xf>
    <xf numFmtId="166" fontId="6" fillId="0" borderId="1" xfId="2" applyNumberFormat="1" applyFont="1" applyBorder="1" applyAlignment="1">
      <alignment vertical="top"/>
    </xf>
    <xf numFmtId="166" fontId="7" fillId="0" borderId="1" xfId="2" applyNumberFormat="1" applyFont="1" applyBorder="1" applyAlignment="1">
      <alignment vertical="top"/>
    </xf>
    <xf numFmtId="0" fontId="7" fillId="0" borderId="1" xfId="0" applyFont="1" applyBorder="1" applyAlignment="1">
      <alignment vertical="top"/>
    </xf>
    <xf numFmtId="0" fontId="6" fillId="0" borderId="1" xfId="0" applyFont="1" applyBorder="1" applyAlignment="1">
      <alignment wrapText="1"/>
    </xf>
    <xf numFmtId="165" fontId="6" fillId="0" borderId="1" xfId="0" applyNumberFormat="1" applyFont="1" applyBorder="1" applyAlignment="1">
      <alignment wrapText="1"/>
    </xf>
    <xf numFmtId="165" fontId="7" fillId="0" borderId="1" xfId="0" applyNumberFormat="1" applyFont="1" applyBorder="1" applyAlignment="1">
      <alignment wrapText="1"/>
    </xf>
    <xf numFmtId="0" fontId="27" fillId="0" borderId="0" xfId="0" applyFont="1" applyAlignment="1">
      <alignment wrapText="1"/>
    </xf>
    <xf numFmtId="0" fontId="6" fillId="0" borderId="0" xfId="0" applyFont="1" applyAlignment="1">
      <alignment horizontal="left" vertical="top" wrapText="1"/>
    </xf>
    <xf numFmtId="0" fontId="6" fillId="0" borderId="0" xfId="0" applyFont="1" applyAlignment="1">
      <alignment vertical="top" wrapText="1"/>
    </xf>
    <xf numFmtId="169" fontId="6" fillId="0" borderId="1" xfId="2" applyNumberFormat="1" applyFont="1" applyBorder="1" applyAlignment="1">
      <alignment vertical="top"/>
    </xf>
    <xf numFmtId="169" fontId="7" fillId="0" borderId="1" xfId="0" applyNumberFormat="1" applyFont="1" applyBorder="1" applyAlignment="1">
      <alignment vertical="top"/>
    </xf>
    <xf numFmtId="169" fontId="7" fillId="0" borderId="1" xfId="2" applyNumberFormat="1" applyFont="1" applyBorder="1" applyAlignment="1">
      <alignment vertical="top"/>
    </xf>
    <xf numFmtId="168" fontId="6" fillId="0" borderId="0" xfId="0" applyNumberFormat="1" applyFont="1" applyAlignment="1">
      <alignment vertical="top"/>
    </xf>
    <xf numFmtId="170" fontId="6" fillId="0" borderId="0" xfId="0" applyNumberFormat="1" applyFont="1" applyAlignment="1">
      <alignment vertical="top"/>
    </xf>
    <xf numFmtId="170" fontId="6" fillId="0" borderId="0" xfId="0" applyNumberFormat="1" applyFont="1"/>
    <xf numFmtId="0" fontId="0" fillId="0" borderId="5" xfId="0" applyBorder="1"/>
    <xf numFmtId="0" fontId="9" fillId="0" borderId="38" xfId="0" applyFont="1" applyBorder="1" applyAlignment="1">
      <alignment vertical="center"/>
    </xf>
    <xf numFmtId="0" fontId="9" fillId="0" borderId="39" xfId="0" applyFont="1" applyBorder="1" applyAlignment="1">
      <alignment vertical="center"/>
    </xf>
    <xf numFmtId="0" fontId="9" fillId="0" borderId="40" xfId="0" applyFont="1" applyBorder="1" applyAlignment="1">
      <alignment vertical="center"/>
    </xf>
    <xf numFmtId="0" fontId="9" fillId="0" borderId="40" xfId="0" applyFont="1" applyBorder="1"/>
    <xf numFmtId="0" fontId="0" fillId="0" borderId="40" xfId="0" applyBorder="1"/>
    <xf numFmtId="0" fontId="9" fillId="0" borderId="41" xfId="0" applyFont="1" applyBorder="1" applyAlignment="1">
      <alignment vertical="center"/>
    </xf>
    <xf numFmtId="0" fontId="9" fillId="0" borderId="5" xfId="0" applyFont="1" applyBorder="1" applyAlignment="1">
      <alignment vertical="center"/>
    </xf>
    <xf numFmtId="0" fontId="22" fillId="0" borderId="17" xfId="0" applyFont="1" applyBorder="1" applyAlignment="1">
      <alignment vertical="center"/>
    </xf>
    <xf numFmtId="0" fontId="9" fillId="0" borderId="30" xfId="0" applyFont="1" applyBorder="1" applyAlignment="1">
      <alignment horizontal="left" vertical="top"/>
    </xf>
    <xf numFmtId="0" fontId="9" fillId="0" borderId="32" xfId="0" applyFont="1" applyBorder="1" applyAlignment="1">
      <alignment horizontal="left" vertical="top"/>
    </xf>
    <xf numFmtId="0" fontId="13" fillId="0" borderId="0" xfId="0" applyFont="1" applyAlignment="1">
      <alignment horizontal="right"/>
    </xf>
    <xf numFmtId="0" fontId="7" fillId="6" borderId="12" xfId="0" applyFont="1" applyFill="1" applyBorder="1" applyAlignment="1">
      <alignment horizontal="left" wrapText="1"/>
    </xf>
    <xf numFmtId="0" fontId="3" fillId="6" borderId="7" xfId="0" applyFont="1" applyFill="1" applyBorder="1"/>
    <xf numFmtId="43" fontId="13" fillId="6" borderId="7" xfId="1" applyFont="1" applyFill="1" applyBorder="1" applyAlignment="1">
      <alignment horizontal="center" vertical="center"/>
    </xf>
    <xf numFmtId="0" fontId="9" fillId="6" borderId="7" xfId="0" applyFont="1" applyFill="1" applyBorder="1"/>
    <xf numFmtId="0" fontId="9" fillId="6" borderId="46" xfId="0" applyFont="1" applyFill="1" applyBorder="1" applyAlignment="1">
      <alignment horizontal="left"/>
    </xf>
    <xf numFmtId="43" fontId="9" fillId="5" borderId="1" xfId="1" applyFont="1" applyFill="1" applyBorder="1" applyAlignment="1">
      <alignment vertical="center"/>
    </xf>
    <xf numFmtId="0" fontId="3" fillId="5" borderId="1" xfId="0" applyFont="1" applyFill="1" applyBorder="1" applyAlignment="1">
      <alignment vertical="center"/>
    </xf>
    <xf numFmtId="4" fontId="3" fillId="5" borderId="1" xfId="0" applyNumberFormat="1" applyFont="1" applyFill="1" applyBorder="1" applyAlignment="1">
      <alignment vertical="center"/>
    </xf>
    <xf numFmtId="0" fontId="3" fillId="5" borderId="22" xfId="0" applyFont="1" applyFill="1" applyBorder="1" applyAlignment="1">
      <alignment vertical="center"/>
    </xf>
    <xf numFmtId="43" fontId="9" fillId="5" borderId="39" xfId="1" applyFont="1" applyFill="1" applyBorder="1" applyAlignment="1">
      <alignment vertical="center"/>
    </xf>
    <xf numFmtId="43" fontId="9" fillId="5" borderId="9" xfId="1" applyFont="1" applyFill="1" applyBorder="1" applyAlignment="1">
      <alignment vertical="center"/>
    </xf>
    <xf numFmtId="0" fontId="3" fillId="5" borderId="9" xfId="0" applyFont="1" applyFill="1" applyBorder="1" applyAlignment="1">
      <alignment vertical="center"/>
    </xf>
    <xf numFmtId="0" fontId="3" fillId="5" borderId="3" xfId="0" applyFont="1" applyFill="1" applyBorder="1" applyAlignment="1">
      <alignment vertical="center"/>
    </xf>
    <xf numFmtId="43" fontId="9" fillId="5" borderId="41" xfId="1" applyFont="1" applyFill="1" applyBorder="1" applyAlignment="1">
      <alignment vertical="center"/>
    </xf>
    <xf numFmtId="43" fontId="13" fillId="5" borderId="7" xfId="1" applyFont="1" applyFill="1" applyBorder="1" applyAlignment="1">
      <alignment vertical="center"/>
    </xf>
    <xf numFmtId="0" fontId="2" fillId="5" borderId="7" xfId="0" applyFont="1" applyFill="1" applyBorder="1" applyAlignment="1">
      <alignment vertical="center"/>
    </xf>
    <xf numFmtId="0" fontId="2" fillId="5" borderId="46" xfId="0" applyFont="1" applyFill="1" applyBorder="1" applyAlignment="1">
      <alignment vertical="center"/>
    </xf>
    <xf numFmtId="43" fontId="13" fillId="5" borderId="5" xfId="1" applyFont="1" applyFill="1" applyBorder="1" applyAlignment="1">
      <alignment vertical="center"/>
    </xf>
    <xf numFmtId="4" fontId="4" fillId="0" borderId="10" xfId="0" applyNumberFormat="1" applyFont="1" applyBorder="1" applyAlignment="1">
      <alignment vertical="center" wrapText="1"/>
    </xf>
    <xf numFmtId="4" fontId="4" fillId="0" borderId="20" xfId="0" applyNumberFormat="1" applyFont="1" applyBorder="1" applyAlignment="1">
      <alignment vertical="center" wrapText="1"/>
    </xf>
    <xf numFmtId="43" fontId="14" fillId="2" borderId="48" xfId="1" applyFont="1" applyFill="1" applyBorder="1" applyAlignment="1">
      <alignment vertical="center" wrapText="1"/>
    </xf>
    <xf numFmtId="4" fontId="14" fillId="0" borderId="1" xfId="0" applyNumberFormat="1" applyFont="1" applyBorder="1" applyAlignment="1">
      <alignment vertical="center" wrapText="1"/>
    </xf>
    <xf numFmtId="4" fontId="4" fillId="0" borderId="1" xfId="0" applyNumberFormat="1" applyFont="1" applyBorder="1" applyAlignment="1">
      <alignment vertical="center" wrapText="1"/>
    </xf>
    <xf numFmtId="4" fontId="4" fillId="0" borderId="22" xfId="0" applyNumberFormat="1" applyFont="1" applyBorder="1" applyAlignment="1">
      <alignment vertical="center" wrapText="1"/>
    </xf>
    <xf numFmtId="43" fontId="14" fillId="2" borderId="39" xfId="1" applyFont="1" applyFill="1" applyBorder="1" applyAlignment="1">
      <alignment vertical="center" wrapText="1"/>
    </xf>
    <xf numFmtId="4" fontId="14" fillId="0" borderId="9" xfId="0" applyNumberFormat="1" applyFont="1" applyBorder="1" applyAlignment="1">
      <alignment vertical="center" wrapText="1"/>
    </xf>
    <xf numFmtId="4" fontId="4" fillId="0" borderId="9" xfId="0" applyNumberFormat="1" applyFont="1" applyBorder="1" applyAlignment="1">
      <alignment vertical="center" wrapText="1"/>
    </xf>
    <xf numFmtId="4" fontId="4" fillId="0" borderId="3" xfId="0" applyNumberFormat="1" applyFont="1" applyBorder="1" applyAlignment="1">
      <alignment vertical="center" wrapText="1"/>
    </xf>
    <xf numFmtId="43" fontId="14" fillId="2" borderId="41" xfId="1" applyFont="1" applyFill="1" applyBorder="1" applyAlignment="1">
      <alignment vertical="center" wrapText="1"/>
    </xf>
    <xf numFmtId="43" fontId="16" fillId="0" borderId="7" xfId="1" applyFont="1" applyFill="1" applyBorder="1" applyAlignment="1">
      <alignment vertical="center" wrapText="1"/>
    </xf>
    <xf numFmtId="0" fontId="4" fillId="0" borderId="7" xfId="0" applyFont="1" applyBorder="1" applyAlignment="1">
      <alignment vertical="center" wrapText="1"/>
    </xf>
    <xf numFmtId="0" fontId="5" fillId="0" borderId="46" xfId="0" applyFont="1" applyBorder="1" applyAlignment="1">
      <alignment vertical="center" wrapText="1"/>
    </xf>
    <xf numFmtId="0" fontId="9" fillId="0" borderId="28" xfId="0" applyFont="1" applyBorder="1" applyAlignment="1">
      <alignment horizontal="center" wrapText="1"/>
    </xf>
    <xf numFmtId="0" fontId="9" fillId="0" borderId="29" xfId="0" applyFont="1" applyBorder="1" applyAlignment="1">
      <alignment horizontal="center" wrapText="1"/>
    </xf>
    <xf numFmtId="0" fontId="13" fillId="0" borderId="31" xfId="0" applyFont="1" applyBorder="1" applyAlignment="1">
      <alignment horizontal="center" vertical="center"/>
    </xf>
    <xf numFmtId="0" fontId="13" fillId="0" borderId="34" xfId="0" applyFont="1" applyBorder="1" applyAlignment="1">
      <alignment horizontal="center" vertical="center"/>
    </xf>
    <xf numFmtId="0" fontId="9" fillId="0" borderId="52" xfId="0" applyFont="1" applyBorder="1" applyAlignment="1">
      <alignment horizontal="left" vertical="top"/>
    </xf>
    <xf numFmtId="0" fontId="9" fillId="0" borderId="10" xfId="0" applyFont="1" applyBorder="1" applyAlignment="1">
      <alignment horizontal="center" vertical="center"/>
    </xf>
    <xf numFmtId="0" fontId="13" fillId="0" borderId="50" xfId="0" applyFont="1" applyBorder="1" applyAlignment="1">
      <alignment horizontal="center" vertical="center"/>
    </xf>
    <xf numFmtId="0" fontId="9" fillId="0" borderId="6" xfId="0" applyFont="1" applyBorder="1"/>
    <xf numFmtId="0" fontId="9" fillId="0" borderId="7" xfId="0" applyFont="1" applyBorder="1" applyAlignment="1">
      <alignment horizontal="center" wrapText="1"/>
    </xf>
    <xf numFmtId="0" fontId="9" fillId="0" borderId="7" xfId="0" applyFont="1" applyBorder="1" applyAlignment="1">
      <alignment horizontal="center" vertical="center"/>
    </xf>
    <xf numFmtId="0" fontId="9" fillId="0" borderId="8" xfId="0" applyFont="1" applyBorder="1" applyAlignment="1">
      <alignment horizontal="center" wrapText="1"/>
    </xf>
    <xf numFmtId="0" fontId="13" fillId="0" borderId="29" xfId="0" applyFont="1" applyBorder="1" applyAlignment="1">
      <alignment wrapText="1"/>
    </xf>
    <xf numFmtId="43" fontId="3" fillId="0" borderId="0" xfId="0" applyNumberFormat="1" applyFont="1"/>
    <xf numFmtId="0" fontId="2" fillId="6" borderId="47" xfId="0" applyFont="1" applyFill="1" applyBorder="1" applyAlignment="1">
      <alignment horizontal="center" vertical="center"/>
    </xf>
    <xf numFmtId="0" fontId="2" fillId="6" borderId="7" xfId="0" applyFont="1" applyFill="1" applyBorder="1" applyAlignment="1">
      <alignment horizontal="center" vertical="center"/>
    </xf>
    <xf numFmtId="0" fontId="2" fillId="6" borderId="8" xfId="0" applyFont="1" applyFill="1" applyBorder="1" applyAlignment="1">
      <alignment horizontal="center" vertical="center" wrapText="1"/>
    </xf>
    <xf numFmtId="0" fontId="14" fillId="0" borderId="27" xfId="0" applyFont="1" applyBorder="1" applyAlignment="1">
      <alignment horizontal="left" vertical="top" wrapText="1"/>
    </xf>
    <xf numFmtId="0" fontId="14" fillId="0" borderId="28" xfId="0" applyFont="1" applyBorder="1" applyAlignment="1">
      <alignment horizontal="left" vertical="top"/>
    </xf>
    <xf numFmtId="0" fontId="14" fillId="0" borderId="29" xfId="0" applyFont="1" applyBorder="1" applyAlignment="1">
      <alignment horizontal="left" vertical="top"/>
    </xf>
    <xf numFmtId="0" fontId="14" fillId="0" borderId="30" xfId="0" applyFont="1" applyBorder="1" applyAlignment="1">
      <alignment horizontal="left" vertical="top"/>
    </xf>
    <xf numFmtId="0" fontId="14" fillId="0" borderId="1" xfId="0" applyFont="1" applyBorder="1" applyAlignment="1">
      <alignment horizontal="left" vertical="top"/>
    </xf>
    <xf numFmtId="0" fontId="14" fillId="0" borderId="31" xfId="0" applyFont="1" applyBorder="1" applyAlignment="1">
      <alignment horizontal="left" vertical="top"/>
    </xf>
    <xf numFmtId="0" fontId="14" fillId="0" borderId="32" xfId="0" applyFont="1" applyBorder="1" applyAlignment="1">
      <alignment horizontal="left" vertical="top"/>
    </xf>
    <xf numFmtId="0" fontId="14" fillId="0" borderId="33" xfId="0" applyFont="1" applyBorder="1" applyAlignment="1">
      <alignment horizontal="left" vertical="top"/>
    </xf>
    <xf numFmtId="0" fontId="14" fillId="0" borderId="34" xfId="0" applyFont="1" applyBorder="1" applyAlignment="1">
      <alignment horizontal="left" vertical="top"/>
    </xf>
    <xf numFmtId="0" fontId="14" fillId="0" borderId="0" xfId="0" applyFont="1" applyAlignment="1">
      <alignment horizontal="right"/>
    </xf>
    <xf numFmtId="0" fontId="16" fillId="0" borderId="0" xfId="0" applyFont="1" applyAlignment="1">
      <alignment horizontal="center"/>
    </xf>
    <xf numFmtId="0" fontId="16" fillId="2" borderId="12" xfId="0" applyFont="1" applyFill="1" applyBorder="1" applyAlignment="1">
      <alignment horizontal="center"/>
    </xf>
    <xf numFmtId="0" fontId="16" fillId="2" borderId="13" xfId="0" applyFont="1" applyFill="1" applyBorder="1" applyAlignment="1">
      <alignment horizontal="center"/>
    </xf>
    <xf numFmtId="0" fontId="16" fillId="2" borderId="14" xfId="0" applyFont="1" applyFill="1" applyBorder="1" applyAlignment="1">
      <alignment horizontal="center"/>
    </xf>
    <xf numFmtId="0" fontId="10" fillId="0" borderId="0" xfId="0" applyFont="1" applyAlignment="1">
      <alignment horizontal="center" wrapText="1"/>
    </xf>
    <xf numFmtId="0" fontId="14" fillId="0" borderId="24" xfId="0" applyFont="1" applyBorder="1" applyAlignment="1">
      <alignment horizontal="left" vertical="top" wrapText="1"/>
    </xf>
    <xf numFmtId="0" fontId="17" fillId="0" borderId="18" xfId="0" applyFont="1" applyBorder="1" applyAlignment="1">
      <alignment horizontal="left" vertical="top" wrapText="1"/>
    </xf>
    <xf numFmtId="0" fontId="17" fillId="0" borderId="19" xfId="0" applyFont="1" applyBorder="1" applyAlignment="1">
      <alignment horizontal="left" vertical="top" wrapText="1"/>
    </xf>
    <xf numFmtId="0" fontId="17" fillId="0" borderId="35" xfId="0" applyFont="1" applyBorder="1" applyAlignment="1">
      <alignment horizontal="left" vertical="top" wrapText="1"/>
    </xf>
    <xf numFmtId="0" fontId="17" fillId="0" borderId="0" xfId="0" applyFont="1" applyAlignment="1">
      <alignment horizontal="left" vertical="top" wrapText="1"/>
    </xf>
    <xf numFmtId="0" fontId="17" fillId="0" borderId="36" xfId="0" applyFont="1" applyBorder="1" applyAlignment="1">
      <alignment horizontal="left" vertical="top" wrapText="1"/>
    </xf>
    <xf numFmtId="0" fontId="17" fillId="0" borderId="26" xfId="0" applyFont="1" applyBorder="1" applyAlignment="1">
      <alignment horizontal="left" vertical="top" wrapText="1"/>
    </xf>
    <xf numFmtId="0" fontId="17" fillId="0" borderId="25" xfId="0" applyFont="1" applyBorder="1" applyAlignment="1">
      <alignment horizontal="left" vertical="top" wrapText="1"/>
    </xf>
    <xf numFmtId="0" fontId="17" fillId="0" borderId="37" xfId="0" applyFont="1" applyBorder="1" applyAlignment="1">
      <alignment horizontal="left" vertical="top" wrapText="1"/>
    </xf>
    <xf numFmtId="0" fontId="10" fillId="2" borderId="12" xfId="0" applyFont="1" applyFill="1" applyBorder="1" applyAlignment="1">
      <alignment horizontal="center"/>
    </xf>
    <xf numFmtId="0" fontId="10" fillId="2" borderId="13" xfId="0" applyFont="1" applyFill="1" applyBorder="1" applyAlignment="1">
      <alignment horizontal="center"/>
    </xf>
    <xf numFmtId="0" fontId="10" fillId="2" borderId="14" xfId="0" applyFont="1" applyFill="1" applyBorder="1" applyAlignment="1">
      <alignment horizontal="center"/>
    </xf>
    <xf numFmtId="0" fontId="9" fillId="0" borderId="27" xfId="0" applyFont="1" applyBorder="1" applyAlignment="1">
      <alignment horizontal="left" vertical="top" wrapText="1"/>
    </xf>
    <xf numFmtId="0" fontId="9" fillId="0" borderId="28" xfId="0" applyFont="1" applyBorder="1" applyAlignment="1">
      <alignment horizontal="left" vertical="top" wrapText="1"/>
    </xf>
    <xf numFmtId="0" fontId="9" fillId="0" borderId="29" xfId="0" applyFont="1" applyBorder="1" applyAlignment="1">
      <alignment horizontal="left" vertical="top" wrapText="1"/>
    </xf>
    <xf numFmtId="0" fontId="9" fillId="0" borderId="30" xfId="0" applyFont="1" applyBorder="1" applyAlignment="1">
      <alignment horizontal="left" vertical="top" wrapText="1"/>
    </xf>
    <xf numFmtId="0" fontId="9" fillId="0" borderId="1" xfId="0" applyFont="1" applyBorder="1" applyAlignment="1">
      <alignment horizontal="left" vertical="top" wrapText="1"/>
    </xf>
    <xf numFmtId="0" fontId="9" fillId="0" borderId="31" xfId="0" applyFont="1" applyBorder="1" applyAlignment="1">
      <alignment horizontal="left" vertical="top" wrapText="1"/>
    </xf>
    <xf numFmtId="0" fontId="9" fillId="0" borderId="32" xfId="0" applyFont="1" applyBorder="1" applyAlignment="1">
      <alignment horizontal="left" vertical="top" wrapText="1"/>
    </xf>
    <xf numFmtId="0" fontId="9" fillId="0" borderId="33" xfId="0" applyFont="1" applyBorder="1" applyAlignment="1">
      <alignment horizontal="left" vertical="top" wrapText="1"/>
    </xf>
    <xf numFmtId="0" fontId="9" fillId="0" borderId="34" xfId="0" applyFont="1" applyBorder="1" applyAlignment="1">
      <alignment horizontal="left" vertical="top" wrapText="1"/>
    </xf>
    <xf numFmtId="0" fontId="11" fillId="0" borderId="20" xfId="0" applyFont="1" applyBorder="1" applyAlignment="1">
      <alignment horizontal="center" vertical="top" wrapText="1"/>
    </xf>
    <xf numFmtId="0" fontId="11" fillId="0" borderId="11" xfId="0" applyFont="1" applyBorder="1" applyAlignment="1">
      <alignment horizontal="center" vertical="top" wrapText="1"/>
    </xf>
    <xf numFmtId="0" fontId="11" fillId="0" borderId="21" xfId="0" applyFont="1" applyBorder="1" applyAlignment="1">
      <alignment horizontal="center" vertical="top" wrapText="1"/>
    </xf>
    <xf numFmtId="0" fontId="22" fillId="0" borderId="42" xfId="0" applyFont="1" applyBorder="1" applyAlignment="1">
      <alignment horizontal="left" vertical="top" wrapText="1"/>
    </xf>
    <xf numFmtId="0" fontId="22" fillId="0" borderId="43" xfId="0" applyFont="1" applyBorder="1" applyAlignment="1">
      <alignment horizontal="left" vertical="top" wrapText="1"/>
    </xf>
    <xf numFmtId="0" fontId="0" fillId="0" borderId="51" xfId="0" applyBorder="1" applyAlignment="1">
      <alignment horizontal="left"/>
    </xf>
    <xf numFmtId="0" fontId="0" fillId="0" borderId="33" xfId="0" applyBorder="1" applyAlignment="1">
      <alignment horizontal="left"/>
    </xf>
    <xf numFmtId="0" fontId="0" fillId="0" borderId="34" xfId="0" applyBorder="1" applyAlignment="1">
      <alignment horizontal="left"/>
    </xf>
    <xf numFmtId="0" fontId="9" fillId="0" borderId="53" xfId="0" applyFont="1" applyBorder="1" applyAlignment="1">
      <alignment horizontal="left" vertical="top" wrapText="1"/>
    </xf>
    <xf numFmtId="0" fontId="9" fillId="0" borderId="23" xfId="0" applyFont="1" applyBorder="1" applyAlignment="1">
      <alignment horizontal="left" vertical="top" wrapText="1"/>
    </xf>
    <xf numFmtId="0" fontId="10" fillId="2" borderId="35" xfId="0" applyFont="1" applyFill="1" applyBorder="1" applyAlignment="1">
      <alignment horizontal="center"/>
    </xf>
    <xf numFmtId="0" fontId="10" fillId="2" borderId="0" xfId="0" applyFont="1" applyFill="1" applyAlignment="1">
      <alignment horizontal="center"/>
    </xf>
    <xf numFmtId="0" fontId="10" fillId="2" borderId="24" xfId="0" applyFont="1" applyFill="1" applyBorder="1" applyAlignment="1">
      <alignment horizontal="center"/>
    </xf>
    <xf numFmtId="0" fontId="10" fillId="2" borderId="18" xfId="0" applyFont="1" applyFill="1" applyBorder="1" applyAlignment="1">
      <alignment horizontal="center"/>
    </xf>
    <xf numFmtId="0" fontId="10" fillId="2" borderId="19" xfId="0" applyFont="1" applyFill="1" applyBorder="1" applyAlignment="1">
      <alignment horizontal="center"/>
    </xf>
    <xf numFmtId="0" fontId="9" fillId="0" borderId="51" xfId="0" applyFont="1" applyBorder="1" applyAlignment="1">
      <alignment horizontal="left"/>
    </xf>
    <xf numFmtId="0" fontId="9" fillId="0" borderId="33" xfId="0" applyFont="1" applyBorder="1" applyAlignment="1">
      <alignment horizontal="left"/>
    </xf>
    <xf numFmtId="0" fontId="9" fillId="0" borderId="34" xfId="0" applyFont="1" applyBorder="1" applyAlignment="1">
      <alignment horizontal="left"/>
    </xf>
    <xf numFmtId="0" fontId="13" fillId="0" borderId="24" xfId="0" applyFont="1" applyBorder="1" applyAlignment="1">
      <alignment horizontal="left" vertical="top" wrapText="1"/>
    </xf>
    <xf numFmtId="0" fontId="12" fillId="0" borderId="18" xfId="0" applyFont="1" applyBorder="1" applyAlignment="1">
      <alignment horizontal="left" vertical="top" wrapText="1"/>
    </xf>
    <xf numFmtId="0" fontId="12" fillId="0" borderId="19" xfId="0" applyFont="1" applyBorder="1" applyAlignment="1">
      <alignment horizontal="left" vertical="top" wrapText="1"/>
    </xf>
    <xf numFmtId="0" fontId="12" fillId="0" borderId="35" xfId="0" applyFont="1" applyBorder="1" applyAlignment="1">
      <alignment horizontal="left" vertical="top" wrapText="1"/>
    </xf>
    <xf numFmtId="0" fontId="12" fillId="0" borderId="0" xfId="0" applyFont="1" applyAlignment="1">
      <alignment horizontal="left" vertical="top" wrapText="1"/>
    </xf>
    <xf numFmtId="0" fontId="12" fillId="0" borderId="36" xfId="0" applyFont="1" applyBorder="1" applyAlignment="1">
      <alignment horizontal="left" vertical="top" wrapText="1"/>
    </xf>
    <xf numFmtId="0" fontId="12" fillId="0" borderId="26" xfId="0" applyFont="1" applyBorder="1" applyAlignment="1">
      <alignment horizontal="left" vertical="top" wrapText="1"/>
    </xf>
    <xf numFmtId="0" fontId="12" fillId="0" borderId="25" xfId="0" applyFont="1" applyBorder="1" applyAlignment="1">
      <alignment horizontal="left" vertical="top" wrapText="1"/>
    </xf>
    <xf numFmtId="0" fontId="12" fillId="0" borderId="37" xfId="0" applyFont="1" applyBorder="1" applyAlignment="1">
      <alignment horizontal="left" vertical="top" wrapText="1"/>
    </xf>
    <xf numFmtId="0" fontId="13" fillId="0" borderId="12" xfId="0" applyFont="1" applyBorder="1" applyAlignment="1">
      <alignment horizontal="center"/>
    </xf>
    <xf numFmtId="0" fontId="13" fillId="0" borderId="13" xfId="0" applyFont="1" applyBorder="1" applyAlignment="1">
      <alignment horizontal="center"/>
    </xf>
    <xf numFmtId="0" fontId="13" fillId="0" borderId="14" xfId="0" applyFont="1" applyBorder="1" applyAlignment="1">
      <alignment horizontal="center"/>
    </xf>
    <xf numFmtId="0" fontId="9" fillId="0" borderId="28" xfId="0" applyFont="1" applyBorder="1" applyAlignment="1">
      <alignment horizontal="left" vertical="top"/>
    </xf>
    <xf numFmtId="0" fontId="9" fillId="0" borderId="29" xfId="0" applyFont="1" applyBorder="1" applyAlignment="1">
      <alignment horizontal="left" vertical="top"/>
    </xf>
    <xf numFmtId="0" fontId="9" fillId="0" borderId="52" xfId="0" applyFont="1" applyBorder="1" applyAlignment="1">
      <alignment horizontal="left" vertical="top"/>
    </xf>
    <xf numFmtId="0" fontId="9" fillId="0" borderId="10" xfId="0" applyFont="1" applyBorder="1" applyAlignment="1">
      <alignment horizontal="left" vertical="top"/>
    </xf>
    <xf numFmtId="0" fontId="9" fillId="0" borderId="50" xfId="0" applyFont="1" applyBorder="1" applyAlignment="1">
      <alignment horizontal="left" vertical="top"/>
    </xf>
    <xf numFmtId="0" fontId="9" fillId="0" borderId="30" xfId="0" applyFont="1" applyBorder="1" applyAlignment="1">
      <alignment horizontal="left" vertical="top"/>
    </xf>
    <xf numFmtId="0" fontId="9" fillId="0" borderId="1" xfId="0" applyFont="1" applyBorder="1" applyAlignment="1">
      <alignment horizontal="left" vertical="top"/>
    </xf>
    <xf numFmtId="0" fontId="9" fillId="0" borderId="31" xfId="0" applyFont="1" applyBorder="1" applyAlignment="1">
      <alignment horizontal="left" vertical="top"/>
    </xf>
    <xf numFmtId="0" fontId="9" fillId="0" borderId="32" xfId="0" applyFont="1" applyBorder="1" applyAlignment="1">
      <alignment horizontal="left" vertical="top"/>
    </xf>
    <xf numFmtId="0" fontId="9" fillId="0" borderId="33" xfId="0" applyFont="1" applyBorder="1" applyAlignment="1">
      <alignment horizontal="left" vertical="top"/>
    </xf>
    <xf numFmtId="0" fontId="9" fillId="0" borderId="34" xfId="0" applyFont="1" applyBorder="1" applyAlignment="1">
      <alignment horizontal="left" vertical="top"/>
    </xf>
    <xf numFmtId="0" fontId="9" fillId="0" borderId="21" xfId="0" applyFont="1" applyBorder="1" applyAlignment="1">
      <alignment horizontal="left" vertical="top" wrapText="1"/>
    </xf>
    <xf numFmtId="0" fontId="9" fillId="0" borderId="21" xfId="0" applyFont="1" applyBorder="1" applyAlignment="1">
      <alignment horizontal="left" vertical="top"/>
    </xf>
    <xf numFmtId="0" fontId="9" fillId="0" borderId="23" xfId="0" applyFont="1" applyBorder="1" applyAlignment="1">
      <alignment horizontal="left" vertical="top"/>
    </xf>
    <xf numFmtId="0" fontId="9" fillId="0" borderId="51" xfId="0" applyFont="1" applyBorder="1" applyAlignment="1">
      <alignment horizontal="left" vertical="top"/>
    </xf>
    <xf numFmtId="0" fontId="14" fillId="0" borderId="24" xfId="0" applyFont="1" applyBorder="1" applyAlignment="1">
      <alignment horizontal="justify" vertical="top" wrapText="1"/>
    </xf>
    <xf numFmtId="0" fontId="14" fillId="0" borderId="18" xfId="0" applyFont="1" applyBorder="1" applyAlignment="1">
      <alignment horizontal="justify" vertical="top" wrapText="1"/>
    </xf>
    <xf numFmtId="0" fontId="14" fillId="0" borderId="19" xfId="0" applyFont="1" applyBorder="1" applyAlignment="1">
      <alignment horizontal="justify" vertical="top" wrapText="1"/>
    </xf>
    <xf numFmtId="0" fontId="14" fillId="0" borderId="35" xfId="0" applyFont="1" applyBorder="1" applyAlignment="1">
      <alignment horizontal="justify" vertical="top" wrapText="1"/>
    </xf>
    <xf numFmtId="0" fontId="14" fillId="0" borderId="0" xfId="0" applyFont="1" applyAlignment="1">
      <alignment horizontal="justify" vertical="top" wrapText="1"/>
    </xf>
    <xf numFmtId="0" fontId="14" fillId="0" borderId="36" xfId="0" applyFont="1" applyBorder="1" applyAlignment="1">
      <alignment horizontal="justify" vertical="top" wrapText="1"/>
    </xf>
    <xf numFmtId="0" fontId="14" fillId="0" borderId="26" xfId="0" applyFont="1" applyBorder="1" applyAlignment="1">
      <alignment horizontal="justify" vertical="top" wrapText="1"/>
    </xf>
    <xf numFmtId="0" fontId="14" fillId="0" borderId="25" xfId="0" applyFont="1" applyBorder="1" applyAlignment="1">
      <alignment horizontal="justify" vertical="top" wrapText="1"/>
    </xf>
    <xf numFmtId="0" fontId="14" fillId="0" borderId="37" xfId="0" applyFont="1" applyBorder="1" applyAlignment="1">
      <alignment horizontal="justify" vertical="top" wrapText="1"/>
    </xf>
    <xf numFmtId="0" fontId="9" fillId="0" borderId="24" xfId="0" applyFont="1" applyBorder="1" applyAlignment="1">
      <alignment horizontal="justify" vertical="top" wrapText="1"/>
    </xf>
    <xf numFmtId="0" fontId="9" fillId="0" borderId="18" xfId="0" applyFont="1" applyBorder="1" applyAlignment="1">
      <alignment horizontal="justify" vertical="top" wrapText="1"/>
    </xf>
    <xf numFmtId="0" fontId="9" fillId="0" borderId="19" xfId="0" applyFont="1" applyBorder="1" applyAlignment="1">
      <alignment horizontal="justify" vertical="top" wrapText="1"/>
    </xf>
    <xf numFmtId="0" fontId="9" fillId="0" borderId="35" xfId="0" applyFont="1" applyBorder="1" applyAlignment="1">
      <alignment horizontal="justify" vertical="top" wrapText="1"/>
    </xf>
    <xf numFmtId="0" fontId="9" fillId="0" borderId="0" xfId="0" applyFont="1" applyAlignment="1">
      <alignment horizontal="justify" vertical="top" wrapText="1"/>
    </xf>
    <xf numFmtId="0" fontId="9" fillId="0" borderId="36" xfId="0" applyFont="1" applyBorder="1" applyAlignment="1">
      <alignment horizontal="justify" vertical="top" wrapText="1"/>
    </xf>
    <xf numFmtId="0" fontId="9" fillId="0" borderId="26" xfId="0" applyFont="1" applyBorder="1" applyAlignment="1">
      <alignment horizontal="justify" vertical="top" wrapText="1"/>
    </xf>
    <xf numFmtId="0" fontId="9" fillId="0" borderId="25" xfId="0" applyFont="1" applyBorder="1" applyAlignment="1">
      <alignment horizontal="justify" vertical="top" wrapText="1"/>
    </xf>
    <xf numFmtId="0" fontId="9" fillId="0" borderId="37" xfId="0" applyFont="1" applyBorder="1" applyAlignment="1">
      <alignment horizontal="justify" vertical="top" wrapText="1"/>
    </xf>
    <xf numFmtId="0" fontId="13" fillId="0" borderId="28" xfId="0" applyFont="1" applyBorder="1" applyAlignment="1">
      <alignment horizontal="center" vertical="center"/>
    </xf>
    <xf numFmtId="0" fontId="13" fillId="0" borderId="6" xfId="0" applyFont="1" applyBorder="1" applyAlignment="1">
      <alignment horizontal="center"/>
    </xf>
    <xf numFmtId="0" fontId="13" fillId="0" borderId="7" xfId="0" applyFont="1" applyBorder="1" applyAlignment="1">
      <alignment horizontal="center"/>
    </xf>
    <xf numFmtId="0" fontId="13" fillId="0" borderId="8" xfId="0" applyFont="1" applyBorder="1" applyAlignment="1">
      <alignment horizontal="center"/>
    </xf>
    <xf numFmtId="0" fontId="11" fillId="0" borderId="27" xfId="0" applyFont="1" applyBorder="1" applyAlignment="1">
      <alignment horizontal="left" vertical="top" wrapText="1"/>
    </xf>
    <xf numFmtId="0" fontId="11" fillId="0" borderId="28" xfId="0" applyFont="1" applyBorder="1" applyAlignment="1">
      <alignment horizontal="left" vertical="top"/>
    </xf>
    <xf numFmtId="0" fontId="11" fillId="0" borderId="29" xfId="0" applyFont="1" applyBorder="1" applyAlignment="1">
      <alignment horizontal="left" vertical="top"/>
    </xf>
    <xf numFmtId="0" fontId="11" fillId="0" borderId="52" xfId="0" applyFont="1" applyBorder="1" applyAlignment="1">
      <alignment horizontal="left" vertical="top"/>
    </xf>
    <xf numFmtId="0" fontId="11" fillId="0" borderId="10" xfId="0" applyFont="1" applyBorder="1" applyAlignment="1">
      <alignment horizontal="left" vertical="top"/>
    </xf>
    <xf numFmtId="0" fontId="11" fillId="0" borderId="50" xfId="0" applyFont="1" applyBorder="1" applyAlignment="1">
      <alignment horizontal="left" vertical="top"/>
    </xf>
    <xf numFmtId="0" fontId="11" fillId="0" borderId="32" xfId="0" applyFont="1" applyBorder="1" applyAlignment="1">
      <alignment horizontal="left" vertical="top"/>
    </xf>
    <xf numFmtId="0" fontId="11" fillId="0" borderId="33" xfId="0" applyFont="1" applyBorder="1" applyAlignment="1">
      <alignment horizontal="left" vertical="top"/>
    </xf>
    <xf numFmtId="0" fontId="11" fillId="0" borderId="34" xfId="0" applyFont="1" applyBorder="1" applyAlignment="1">
      <alignment horizontal="left" vertical="top"/>
    </xf>
    <xf numFmtId="0" fontId="11" fillId="0" borderId="53" xfId="0" applyFont="1" applyBorder="1" applyAlignment="1">
      <alignment horizontal="left" vertical="top" wrapText="1"/>
    </xf>
    <xf numFmtId="0" fontId="11" fillId="0" borderId="21" xfId="0" applyFont="1" applyBorder="1" applyAlignment="1">
      <alignment horizontal="left" vertical="top"/>
    </xf>
    <xf numFmtId="0" fontId="11" fillId="0" borderId="51" xfId="0" applyFont="1" applyBorder="1" applyAlignment="1">
      <alignment horizontal="left" vertical="top"/>
    </xf>
    <xf numFmtId="0" fontId="9" fillId="0" borderId="10" xfId="0" applyFont="1" applyBorder="1" applyAlignment="1">
      <alignment horizontal="left" vertical="top" wrapText="1"/>
    </xf>
    <xf numFmtId="0" fontId="13" fillId="2" borderId="12" xfId="0" applyFont="1" applyFill="1" applyBorder="1" applyAlignment="1">
      <alignment horizontal="left" vertical="center" wrapText="1"/>
    </xf>
    <xf numFmtId="0" fontId="13" fillId="2" borderId="13" xfId="0" applyFont="1" applyFill="1" applyBorder="1" applyAlignment="1">
      <alignment horizontal="left" vertical="center" wrapText="1"/>
    </xf>
    <xf numFmtId="0" fontId="13" fillId="2" borderId="14" xfId="0" applyFont="1" applyFill="1" applyBorder="1" applyAlignment="1">
      <alignment horizontal="left" vertical="center" wrapText="1"/>
    </xf>
    <xf numFmtId="0" fontId="13" fillId="2" borderId="12" xfId="0" applyFont="1" applyFill="1" applyBorder="1" applyAlignment="1">
      <alignment horizontal="left" wrapText="1"/>
    </xf>
    <xf numFmtId="0" fontId="13" fillId="2" borderId="13" xfId="0" applyFont="1" applyFill="1" applyBorder="1" applyAlignment="1">
      <alignment horizontal="left" wrapText="1"/>
    </xf>
    <xf numFmtId="0" fontId="13" fillId="2" borderId="14" xfId="0" applyFont="1" applyFill="1" applyBorder="1" applyAlignment="1">
      <alignment horizontal="left" wrapText="1"/>
    </xf>
    <xf numFmtId="0" fontId="9" fillId="0" borderId="22" xfId="0" applyFont="1" applyBorder="1" applyAlignment="1">
      <alignment horizontal="left" vertical="top" wrapText="1"/>
    </xf>
    <xf numFmtId="0" fontId="9" fillId="0" borderId="2" xfId="0" applyFont="1" applyBorder="1" applyAlignment="1">
      <alignment horizontal="left" vertical="top" wrapText="1"/>
    </xf>
    <xf numFmtId="0" fontId="13" fillId="3" borderId="24" xfId="0" applyFont="1" applyFill="1" applyBorder="1" applyAlignment="1">
      <alignment horizontal="left" vertical="center" wrapText="1"/>
    </xf>
    <xf numFmtId="0" fontId="13" fillId="3" borderId="18" xfId="0" applyFont="1" applyFill="1" applyBorder="1" applyAlignment="1">
      <alignment horizontal="left" vertical="center" wrapText="1"/>
    </xf>
    <xf numFmtId="0" fontId="13" fillId="3" borderId="19" xfId="0" applyFont="1" applyFill="1" applyBorder="1" applyAlignment="1">
      <alignment horizontal="left" vertical="center" wrapText="1"/>
    </xf>
    <xf numFmtId="0" fontId="13" fillId="0" borderId="46" xfId="0" applyFont="1" applyBorder="1" applyAlignment="1">
      <alignment horizontal="center"/>
    </xf>
    <xf numFmtId="0" fontId="13" fillId="0" borderId="47" xfId="0" applyFont="1" applyBorder="1" applyAlignment="1">
      <alignment horizontal="center"/>
    </xf>
    <xf numFmtId="0" fontId="11" fillId="0" borderId="52" xfId="0" applyFont="1" applyBorder="1" applyAlignment="1">
      <alignment horizontal="left" vertical="top" wrapText="1"/>
    </xf>
    <xf numFmtId="0" fontId="11" fillId="0" borderId="54" xfId="0" applyFont="1" applyBorder="1" applyAlignment="1">
      <alignment horizontal="left" vertical="top" wrapText="1"/>
    </xf>
    <xf numFmtId="0" fontId="11" fillId="0" borderId="55" xfId="0" applyFont="1" applyBorder="1" applyAlignment="1">
      <alignment horizontal="left" vertical="top"/>
    </xf>
    <xf numFmtId="0" fontId="11" fillId="0" borderId="56" xfId="0" applyFont="1" applyBorder="1" applyAlignment="1">
      <alignment horizontal="left" vertical="top"/>
    </xf>
    <xf numFmtId="0" fontId="11" fillId="0" borderId="57" xfId="0" applyFont="1" applyBorder="1" applyAlignment="1">
      <alignment horizontal="left" vertical="top"/>
    </xf>
    <xf numFmtId="0" fontId="1" fillId="0" borderId="0" xfId="0" applyFont="1" applyAlignment="1">
      <alignment horizontal="center" wrapText="1"/>
    </xf>
    <xf numFmtId="0" fontId="18" fillId="2" borderId="12" xfId="0" applyFont="1" applyFill="1" applyBorder="1" applyAlignment="1">
      <alignment horizontal="center"/>
    </xf>
    <xf numFmtId="0" fontId="18" fillId="2" borderId="13" xfId="0" applyFont="1" applyFill="1" applyBorder="1" applyAlignment="1">
      <alignment horizontal="center"/>
    </xf>
    <xf numFmtId="0" fontId="18" fillId="2" borderId="14" xfId="0" applyFont="1" applyFill="1" applyBorder="1" applyAlignment="1">
      <alignment horizontal="center"/>
    </xf>
    <xf numFmtId="0" fontId="14" fillId="0" borderId="18" xfId="0" applyFont="1" applyBorder="1" applyAlignment="1">
      <alignment horizontal="left" vertical="top" wrapText="1"/>
    </xf>
    <xf numFmtId="0" fontId="14" fillId="0" borderId="19" xfId="0" applyFont="1" applyBorder="1" applyAlignment="1">
      <alignment horizontal="left" vertical="top" wrapText="1"/>
    </xf>
    <xf numFmtId="0" fontId="14" fillId="0" borderId="35" xfId="0" applyFont="1" applyBorder="1" applyAlignment="1">
      <alignment horizontal="left" vertical="top" wrapText="1"/>
    </xf>
    <xf numFmtId="0" fontId="14" fillId="0" borderId="0" xfId="0" applyFont="1" applyAlignment="1">
      <alignment horizontal="left" vertical="top" wrapText="1"/>
    </xf>
    <xf numFmtId="0" fontId="14" fillId="0" borderId="36" xfId="0" applyFont="1" applyBorder="1" applyAlignment="1">
      <alignment horizontal="left" vertical="top" wrapText="1"/>
    </xf>
    <xf numFmtId="0" fontId="14" fillId="0" borderId="26" xfId="0" applyFont="1" applyBorder="1" applyAlignment="1">
      <alignment horizontal="left" vertical="top" wrapText="1"/>
    </xf>
    <xf numFmtId="0" fontId="14" fillId="0" borderId="25" xfId="0" applyFont="1" applyBorder="1" applyAlignment="1">
      <alignment horizontal="left" vertical="top" wrapText="1"/>
    </xf>
    <xf numFmtId="0" fontId="14" fillId="0" borderId="37" xfId="0" applyFont="1" applyBorder="1" applyAlignment="1">
      <alignment horizontal="left" vertical="top" wrapText="1"/>
    </xf>
    <xf numFmtId="0" fontId="1" fillId="0" borderId="0" xfId="0" applyFont="1" applyAlignment="1">
      <alignment horizont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36" xfId="0" applyFont="1" applyFill="1" applyBorder="1" applyAlignment="1">
      <alignment horizontal="center" vertical="center"/>
    </xf>
    <xf numFmtId="0" fontId="14" fillId="2" borderId="15" xfId="0" applyFont="1" applyFill="1" applyBorder="1" applyAlignment="1">
      <alignment horizontal="left" vertical="top" wrapText="1"/>
    </xf>
    <xf numFmtId="0" fontId="14" fillId="2" borderId="16" xfId="0" applyFont="1" applyFill="1" applyBorder="1" applyAlignment="1">
      <alignment horizontal="left" vertical="top" wrapText="1"/>
    </xf>
    <xf numFmtId="0" fontId="20" fillId="0" borderId="0" xfId="0" applyFont="1" applyAlignment="1">
      <alignment horizontal="left" vertical="top" wrapText="1"/>
    </xf>
    <xf numFmtId="0" fontId="6" fillId="5" borderId="18" xfId="0" applyFont="1" applyFill="1" applyBorder="1" applyAlignment="1">
      <alignment horizontal="left" vertical="top" wrapText="1"/>
    </xf>
    <xf numFmtId="0" fontId="6" fillId="5" borderId="0" xfId="0" applyFont="1" applyFill="1" applyAlignment="1">
      <alignment horizontal="left" vertical="top" wrapText="1"/>
    </xf>
    <xf numFmtId="0" fontId="0" fillId="0" borderId="25" xfId="0" applyBorder="1" applyAlignment="1">
      <alignment horizontal="left"/>
    </xf>
    <xf numFmtId="0" fontId="2" fillId="6" borderId="18" xfId="0" applyFont="1" applyFill="1" applyBorder="1" applyAlignment="1">
      <alignment horizontal="center" vertical="center" wrapText="1"/>
    </xf>
    <xf numFmtId="0" fontId="0" fillId="0" borderId="19" xfId="0" applyBorder="1" applyAlignment="1">
      <alignment vertical="center" wrapText="1"/>
    </xf>
    <xf numFmtId="0" fontId="0" fillId="0" borderId="0" xfId="0" applyAlignment="1">
      <alignment vertical="center" wrapText="1"/>
    </xf>
    <xf numFmtId="0" fontId="0" fillId="0" borderId="36" xfId="0" applyBorder="1" applyAlignment="1">
      <alignment vertical="center" wrapText="1"/>
    </xf>
    <xf numFmtId="0" fontId="0" fillId="0" borderId="25" xfId="0" applyBorder="1" applyAlignment="1">
      <alignment vertical="center" wrapText="1"/>
    </xf>
    <xf numFmtId="0" fontId="0" fillId="0" borderId="37" xfId="0" applyBorder="1" applyAlignment="1">
      <alignment vertical="center" wrapText="1"/>
    </xf>
    <xf numFmtId="0" fontId="6" fillId="5" borderId="24" xfId="0" applyFont="1" applyFill="1" applyBorder="1" applyAlignment="1">
      <alignment horizontal="left" vertical="top" wrapText="1"/>
    </xf>
    <xf numFmtId="0" fontId="6" fillId="5" borderId="19" xfId="0" applyFont="1" applyFill="1" applyBorder="1" applyAlignment="1">
      <alignment horizontal="left" vertical="top" wrapText="1"/>
    </xf>
    <xf numFmtId="0" fontId="6" fillId="5" borderId="35" xfId="0" applyFont="1" applyFill="1" applyBorder="1" applyAlignment="1">
      <alignment horizontal="left" vertical="top" wrapText="1"/>
    </xf>
    <xf numFmtId="0" fontId="6" fillId="5" borderId="36" xfId="0" applyFont="1" applyFill="1" applyBorder="1" applyAlignment="1">
      <alignment horizontal="left" vertical="top" wrapText="1"/>
    </xf>
    <xf numFmtId="0" fontId="0" fillId="0" borderId="26" xfId="0" applyBorder="1" applyAlignment="1">
      <alignment horizontal="left"/>
    </xf>
    <xf numFmtId="0" fontId="0" fillId="0" borderId="37" xfId="0" applyBorder="1" applyAlignment="1">
      <alignment horizontal="left"/>
    </xf>
    <xf numFmtId="0" fontId="14" fillId="2" borderId="17" xfId="0" applyFont="1" applyFill="1" applyBorder="1" applyAlignment="1">
      <alignment horizontal="left" vertical="top" wrapText="1"/>
    </xf>
    <xf numFmtId="0" fontId="20" fillId="0" borderId="19" xfId="0" applyFont="1" applyBorder="1" applyAlignment="1">
      <alignment horizontal="left" vertical="top" wrapText="1"/>
    </xf>
    <xf numFmtId="0" fontId="20" fillId="0" borderId="36" xfId="0" applyFont="1" applyBorder="1" applyAlignment="1">
      <alignment horizontal="left" vertical="top" wrapText="1"/>
    </xf>
    <xf numFmtId="0" fontId="20" fillId="0" borderId="37" xfId="0" applyFont="1" applyBorder="1" applyAlignment="1">
      <alignment horizontal="left" vertical="top" wrapText="1"/>
    </xf>
    <xf numFmtId="0" fontId="2" fillId="4" borderId="12"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0" fillId="0" borderId="11" xfId="0" applyFont="1" applyBorder="1" applyAlignment="1">
      <alignment horizontal="left" vertical="top" wrapText="1"/>
    </xf>
    <xf numFmtId="0" fontId="1" fillId="2" borderId="12" xfId="0" applyFont="1" applyFill="1" applyBorder="1" applyAlignment="1">
      <alignment horizontal="center"/>
    </xf>
    <xf numFmtId="0" fontId="1" fillId="2" borderId="13" xfId="0" applyFont="1" applyFill="1" applyBorder="1" applyAlignment="1">
      <alignment horizontal="center"/>
    </xf>
    <xf numFmtId="0" fontId="1" fillId="2" borderId="14" xfId="0" applyFont="1" applyFill="1" applyBorder="1" applyAlignment="1">
      <alignment horizontal="center"/>
    </xf>
    <xf numFmtId="0" fontId="9" fillId="0" borderId="52" xfId="0" applyFont="1" applyBorder="1" applyAlignment="1">
      <alignment horizontal="left" vertical="top" wrapText="1"/>
    </xf>
    <xf numFmtId="0" fontId="9" fillId="0" borderId="20" xfId="0" applyFont="1" applyBorder="1" applyAlignment="1">
      <alignment horizontal="left" vertical="center"/>
    </xf>
    <xf numFmtId="0" fontId="9" fillId="0" borderId="11" xfId="0" applyFont="1" applyBorder="1" applyAlignment="1">
      <alignment horizontal="left" vertical="center"/>
    </xf>
    <xf numFmtId="0" fontId="9" fillId="0" borderId="21" xfId="0" applyFont="1" applyBorder="1" applyAlignment="1">
      <alignment horizontal="left" vertical="center"/>
    </xf>
    <xf numFmtId="0" fontId="9" fillId="0" borderId="22" xfId="0" applyFont="1" applyBorder="1" applyAlignment="1">
      <alignment horizontal="left" vertical="center"/>
    </xf>
    <xf numFmtId="0" fontId="9" fillId="0" borderId="2" xfId="0" applyFont="1" applyBorder="1" applyAlignment="1">
      <alignment horizontal="left" vertical="center"/>
    </xf>
    <xf numFmtId="0" fontId="9" fillId="0" borderId="23" xfId="0" applyFont="1" applyBorder="1" applyAlignment="1">
      <alignment horizontal="left" vertical="center"/>
    </xf>
    <xf numFmtId="0" fontId="6" fillId="0" borderId="0" xfId="0" applyFont="1" applyAlignment="1">
      <alignment horizontal="left" vertical="top" wrapText="1"/>
    </xf>
    <xf numFmtId="0" fontId="6" fillId="0" borderId="4" xfId="0" applyFont="1" applyBorder="1" applyAlignment="1">
      <alignment horizontal="left" vertical="top" wrapText="1"/>
    </xf>
    <xf numFmtId="0" fontId="1" fillId="0" borderId="0" xfId="0" applyFont="1" applyAlignment="1">
      <alignment horizontal="right" wrapText="1"/>
    </xf>
  </cellXfs>
  <cellStyles count="3">
    <cellStyle name="Įprastas" xfId="0" builtinId="0"/>
    <cellStyle name="Kablelis" xfId="1" builtinId="3"/>
    <cellStyle name="Procentai" xfId="2"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socmin.lrv.lt/lt/veiklos-sritys/socialine-integracija/asmenu-su-negalia-itrauktis/statistika-2" TargetMode="External"/><Relationship Id="rId1" Type="http://schemas.openxmlformats.org/officeDocument/2006/relationships/hyperlink" Target="https://socmin.lrv.lt/lt/veiklos-sritys/seima-ir-vaikai/socialine-parama-seimoms-ir-vaikams/statistik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7"/>
  <sheetViews>
    <sheetView showGridLines="0" tabSelected="1" zoomScaleNormal="100" workbookViewId="0">
      <selection activeCell="M12" sqref="M12"/>
    </sheetView>
  </sheetViews>
  <sheetFormatPr defaultColWidth="8.5703125" defaultRowHeight="15" x14ac:dyDescent="0.25"/>
  <cols>
    <col min="1" max="16384" width="8.5703125" style="21"/>
  </cols>
  <sheetData>
    <row r="1" spans="1:12" x14ac:dyDescent="0.25">
      <c r="A1" s="253" t="s">
        <v>90</v>
      </c>
      <c r="B1" s="253"/>
      <c r="C1" s="253"/>
      <c r="D1" s="253"/>
      <c r="E1" s="253"/>
      <c r="F1" s="253"/>
      <c r="G1" s="253"/>
      <c r="H1" s="253"/>
      <c r="I1" s="253"/>
      <c r="J1" s="253"/>
      <c r="K1" s="253"/>
      <c r="L1" s="253"/>
    </row>
    <row r="2" spans="1:12" x14ac:dyDescent="0.25">
      <c r="A2" s="253" t="s">
        <v>91</v>
      </c>
      <c r="B2" s="253"/>
      <c r="C2" s="253"/>
      <c r="D2" s="253"/>
      <c r="E2" s="253"/>
      <c r="F2" s="253"/>
      <c r="G2" s="253"/>
      <c r="H2" s="253"/>
      <c r="I2" s="253"/>
      <c r="J2" s="253"/>
      <c r="K2" s="253"/>
      <c r="L2" s="253"/>
    </row>
    <row r="3" spans="1:12" x14ac:dyDescent="0.25">
      <c r="A3" s="22"/>
      <c r="B3" s="22"/>
      <c r="C3" s="22"/>
      <c r="D3" s="22"/>
      <c r="E3" s="22"/>
      <c r="F3" s="22"/>
      <c r="G3" s="22"/>
      <c r="H3" s="22"/>
      <c r="I3" s="22"/>
      <c r="J3" s="22"/>
      <c r="K3" s="22"/>
      <c r="L3" s="22"/>
    </row>
    <row r="4" spans="1:12" x14ac:dyDescent="0.25">
      <c r="A4" s="254" t="s">
        <v>139</v>
      </c>
      <c r="B4" s="254"/>
      <c r="C4" s="254"/>
      <c r="D4" s="254"/>
      <c r="E4" s="254"/>
      <c r="F4" s="254"/>
      <c r="G4" s="254"/>
      <c r="H4" s="254"/>
      <c r="I4" s="254"/>
      <c r="J4" s="254"/>
      <c r="K4" s="254"/>
      <c r="L4" s="254"/>
    </row>
    <row r="5" spans="1:12" x14ac:dyDescent="0.25">
      <c r="A5" s="22"/>
      <c r="B5" s="22"/>
      <c r="C5" s="22"/>
      <c r="D5" s="22"/>
      <c r="E5" s="22"/>
      <c r="F5" s="22"/>
      <c r="G5" s="22"/>
      <c r="H5" s="22"/>
      <c r="I5" s="22"/>
      <c r="J5" s="22"/>
      <c r="K5" s="22"/>
      <c r="L5" s="22"/>
    </row>
    <row r="6" spans="1:12" ht="15.75" thickBot="1" x14ac:dyDescent="0.3">
      <c r="A6" s="22"/>
      <c r="B6" s="22"/>
      <c r="C6" s="22"/>
      <c r="D6" s="22"/>
      <c r="E6" s="22"/>
      <c r="F6" s="22"/>
      <c r="G6" s="22"/>
      <c r="H6" s="22"/>
      <c r="I6" s="22"/>
      <c r="J6" s="22"/>
      <c r="K6" s="22"/>
      <c r="L6" s="22"/>
    </row>
    <row r="7" spans="1:12" ht="15.75" thickBot="1" x14ac:dyDescent="0.3">
      <c r="A7" s="255" t="s">
        <v>20</v>
      </c>
      <c r="B7" s="256"/>
      <c r="C7" s="256"/>
      <c r="D7" s="256"/>
      <c r="E7" s="256"/>
      <c r="F7" s="256"/>
      <c r="G7" s="256"/>
      <c r="H7" s="256"/>
      <c r="I7" s="256"/>
      <c r="J7" s="256"/>
      <c r="K7" s="256"/>
      <c r="L7" s="257"/>
    </row>
    <row r="8" spans="1:12" x14ac:dyDescent="0.25">
      <c r="A8" s="244" t="s">
        <v>140</v>
      </c>
      <c r="B8" s="245"/>
      <c r="C8" s="245"/>
      <c r="D8" s="245"/>
      <c r="E8" s="245"/>
      <c r="F8" s="245"/>
      <c r="G8" s="245"/>
      <c r="H8" s="245"/>
      <c r="I8" s="245"/>
      <c r="J8" s="245"/>
      <c r="K8" s="245"/>
      <c r="L8" s="246"/>
    </row>
    <row r="9" spans="1:12" x14ac:dyDescent="0.25">
      <c r="A9" s="247"/>
      <c r="B9" s="248"/>
      <c r="C9" s="248"/>
      <c r="D9" s="248"/>
      <c r="E9" s="248"/>
      <c r="F9" s="248"/>
      <c r="G9" s="248"/>
      <c r="H9" s="248"/>
      <c r="I9" s="248"/>
      <c r="J9" s="248"/>
      <c r="K9" s="248"/>
      <c r="L9" s="249"/>
    </row>
    <row r="10" spans="1:12" x14ac:dyDescent="0.25">
      <c r="A10" s="247"/>
      <c r="B10" s="248"/>
      <c r="C10" s="248"/>
      <c r="D10" s="248"/>
      <c r="E10" s="248"/>
      <c r="F10" s="248"/>
      <c r="G10" s="248"/>
      <c r="H10" s="248"/>
      <c r="I10" s="248"/>
      <c r="J10" s="248"/>
      <c r="K10" s="248"/>
      <c r="L10" s="249"/>
    </row>
    <row r="11" spans="1:12" x14ac:dyDescent="0.25">
      <c r="A11" s="247"/>
      <c r="B11" s="248"/>
      <c r="C11" s="248"/>
      <c r="D11" s="248"/>
      <c r="E11" s="248"/>
      <c r="F11" s="248"/>
      <c r="G11" s="248"/>
      <c r="H11" s="248"/>
      <c r="I11" s="248"/>
      <c r="J11" s="248"/>
      <c r="K11" s="248"/>
      <c r="L11" s="249"/>
    </row>
    <row r="12" spans="1:12" x14ac:dyDescent="0.25">
      <c r="A12" s="247"/>
      <c r="B12" s="248"/>
      <c r="C12" s="248"/>
      <c r="D12" s="248"/>
      <c r="E12" s="248"/>
      <c r="F12" s="248"/>
      <c r="G12" s="248"/>
      <c r="H12" s="248"/>
      <c r="I12" s="248"/>
      <c r="J12" s="248"/>
      <c r="K12" s="248"/>
      <c r="L12" s="249"/>
    </row>
    <row r="13" spans="1:12" x14ac:dyDescent="0.25">
      <c r="A13" s="247"/>
      <c r="B13" s="248"/>
      <c r="C13" s="248"/>
      <c r="D13" s="248"/>
      <c r="E13" s="248"/>
      <c r="F13" s="248"/>
      <c r="G13" s="248"/>
      <c r="H13" s="248"/>
      <c r="I13" s="248"/>
      <c r="J13" s="248"/>
      <c r="K13" s="248"/>
      <c r="L13" s="249"/>
    </row>
    <row r="14" spans="1:12" x14ac:dyDescent="0.25">
      <c r="A14" s="247"/>
      <c r="B14" s="248"/>
      <c r="C14" s="248"/>
      <c r="D14" s="248"/>
      <c r="E14" s="248"/>
      <c r="F14" s="248"/>
      <c r="G14" s="248"/>
      <c r="H14" s="248"/>
      <c r="I14" s="248"/>
      <c r="J14" s="248"/>
      <c r="K14" s="248"/>
      <c r="L14" s="249"/>
    </row>
    <row r="15" spans="1:12" x14ac:dyDescent="0.25">
      <c r="A15" s="247"/>
      <c r="B15" s="248"/>
      <c r="C15" s="248"/>
      <c r="D15" s="248"/>
      <c r="E15" s="248"/>
      <c r="F15" s="248"/>
      <c r="G15" s="248"/>
      <c r="H15" s="248"/>
      <c r="I15" s="248"/>
      <c r="J15" s="248"/>
      <c r="K15" s="248"/>
      <c r="L15" s="249"/>
    </row>
    <row r="16" spans="1:12" x14ac:dyDescent="0.25">
      <c r="A16" s="247"/>
      <c r="B16" s="248"/>
      <c r="C16" s="248"/>
      <c r="D16" s="248"/>
      <c r="E16" s="248"/>
      <c r="F16" s="248"/>
      <c r="G16" s="248"/>
      <c r="H16" s="248"/>
      <c r="I16" s="248"/>
      <c r="J16" s="248"/>
      <c r="K16" s="248"/>
      <c r="L16" s="249"/>
    </row>
    <row r="17" spans="1:12" x14ac:dyDescent="0.25">
      <c r="A17" s="247"/>
      <c r="B17" s="248"/>
      <c r="C17" s="248"/>
      <c r="D17" s="248"/>
      <c r="E17" s="248"/>
      <c r="F17" s="248"/>
      <c r="G17" s="248"/>
      <c r="H17" s="248"/>
      <c r="I17" s="248"/>
      <c r="J17" s="248"/>
      <c r="K17" s="248"/>
      <c r="L17" s="249"/>
    </row>
    <row r="18" spans="1:12" x14ac:dyDescent="0.25">
      <c r="A18" s="247"/>
      <c r="B18" s="248"/>
      <c r="C18" s="248"/>
      <c r="D18" s="248"/>
      <c r="E18" s="248"/>
      <c r="F18" s="248"/>
      <c r="G18" s="248"/>
      <c r="H18" s="248"/>
      <c r="I18" s="248"/>
      <c r="J18" s="248"/>
      <c r="K18" s="248"/>
      <c r="L18" s="249"/>
    </row>
    <row r="19" spans="1:12" x14ac:dyDescent="0.25">
      <c r="A19" s="247"/>
      <c r="B19" s="248"/>
      <c r="C19" s="248"/>
      <c r="D19" s="248"/>
      <c r="E19" s="248"/>
      <c r="F19" s="248"/>
      <c r="G19" s="248"/>
      <c r="H19" s="248"/>
      <c r="I19" s="248"/>
      <c r="J19" s="248"/>
      <c r="K19" s="248"/>
      <c r="L19" s="249"/>
    </row>
    <row r="20" spans="1:12" x14ac:dyDescent="0.25">
      <c r="A20" s="247"/>
      <c r="B20" s="248"/>
      <c r="C20" s="248"/>
      <c r="D20" s="248"/>
      <c r="E20" s="248"/>
      <c r="F20" s="248"/>
      <c r="G20" s="248"/>
      <c r="H20" s="248"/>
      <c r="I20" s="248"/>
      <c r="J20" s="248"/>
      <c r="K20" s="248"/>
      <c r="L20" s="249"/>
    </row>
    <row r="21" spans="1:12" x14ac:dyDescent="0.25">
      <c r="A21" s="247"/>
      <c r="B21" s="248"/>
      <c r="C21" s="248"/>
      <c r="D21" s="248"/>
      <c r="E21" s="248"/>
      <c r="F21" s="248"/>
      <c r="G21" s="248"/>
      <c r="H21" s="248"/>
      <c r="I21" s="248"/>
      <c r="J21" s="248"/>
      <c r="K21" s="248"/>
      <c r="L21" s="249"/>
    </row>
    <row r="22" spans="1:12" x14ac:dyDescent="0.25">
      <c r="A22" s="247"/>
      <c r="B22" s="248"/>
      <c r="C22" s="248"/>
      <c r="D22" s="248"/>
      <c r="E22" s="248"/>
      <c r="F22" s="248"/>
      <c r="G22" s="248"/>
      <c r="H22" s="248"/>
      <c r="I22" s="248"/>
      <c r="J22" s="248"/>
      <c r="K22" s="248"/>
      <c r="L22" s="249"/>
    </row>
    <row r="23" spans="1:12" x14ac:dyDescent="0.25">
      <c r="A23" s="247"/>
      <c r="B23" s="248"/>
      <c r="C23" s="248"/>
      <c r="D23" s="248"/>
      <c r="E23" s="248"/>
      <c r="F23" s="248"/>
      <c r="G23" s="248"/>
      <c r="H23" s="248"/>
      <c r="I23" s="248"/>
      <c r="J23" s="248"/>
      <c r="K23" s="248"/>
      <c r="L23" s="249"/>
    </row>
    <row r="24" spans="1:12" x14ac:dyDescent="0.25">
      <c r="A24" s="247"/>
      <c r="B24" s="248"/>
      <c r="C24" s="248"/>
      <c r="D24" s="248"/>
      <c r="E24" s="248"/>
      <c r="F24" s="248"/>
      <c r="G24" s="248"/>
      <c r="H24" s="248"/>
      <c r="I24" s="248"/>
      <c r="J24" s="248"/>
      <c r="K24" s="248"/>
      <c r="L24" s="249"/>
    </row>
    <row r="25" spans="1:12" x14ac:dyDescent="0.25">
      <c r="A25" s="247"/>
      <c r="B25" s="248"/>
      <c r="C25" s="248"/>
      <c r="D25" s="248"/>
      <c r="E25" s="248"/>
      <c r="F25" s="248"/>
      <c r="G25" s="248"/>
      <c r="H25" s="248"/>
      <c r="I25" s="248"/>
      <c r="J25" s="248"/>
      <c r="K25" s="248"/>
      <c r="L25" s="249"/>
    </row>
    <row r="26" spans="1:12" x14ac:dyDescent="0.25">
      <c r="A26" s="247"/>
      <c r="B26" s="248"/>
      <c r="C26" s="248"/>
      <c r="D26" s="248"/>
      <c r="E26" s="248"/>
      <c r="F26" s="248"/>
      <c r="G26" s="248"/>
      <c r="H26" s="248"/>
      <c r="I26" s="248"/>
      <c r="J26" s="248"/>
      <c r="K26" s="248"/>
      <c r="L26" s="249"/>
    </row>
    <row r="27" spans="1:12" x14ac:dyDescent="0.25">
      <c r="A27" s="247"/>
      <c r="B27" s="248"/>
      <c r="C27" s="248"/>
      <c r="D27" s="248"/>
      <c r="E27" s="248"/>
      <c r="F27" s="248"/>
      <c r="G27" s="248"/>
      <c r="H27" s="248"/>
      <c r="I27" s="248"/>
      <c r="J27" s="248"/>
      <c r="K27" s="248"/>
      <c r="L27" s="249"/>
    </row>
    <row r="28" spans="1:12" x14ac:dyDescent="0.25">
      <c r="A28" s="247"/>
      <c r="B28" s="248"/>
      <c r="C28" s="248"/>
      <c r="D28" s="248"/>
      <c r="E28" s="248"/>
      <c r="F28" s="248"/>
      <c r="G28" s="248"/>
      <c r="H28" s="248"/>
      <c r="I28" s="248"/>
      <c r="J28" s="248"/>
      <c r="K28" s="248"/>
      <c r="L28" s="249"/>
    </row>
    <row r="29" spans="1:12" x14ac:dyDescent="0.25">
      <c r="A29" s="247"/>
      <c r="B29" s="248"/>
      <c r="C29" s="248"/>
      <c r="D29" s="248"/>
      <c r="E29" s="248"/>
      <c r="F29" s="248"/>
      <c r="G29" s="248"/>
      <c r="H29" s="248"/>
      <c r="I29" s="248"/>
      <c r="J29" s="248"/>
      <c r="K29" s="248"/>
      <c r="L29" s="249"/>
    </row>
    <row r="30" spans="1:12" x14ac:dyDescent="0.25">
      <c r="A30" s="247"/>
      <c r="B30" s="248"/>
      <c r="C30" s="248"/>
      <c r="D30" s="248"/>
      <c r="E30" s="248"/>
      <c r="F30" s="248"/>
      <c r="G30" s="248"/>
      <c r="H30" s="248"/>
      <c r="I30" s="248"/>
      <c r="J30" s="248"/>
      <c r="K30" s="248"/>
      <c r="L30" s="249"/>
    </row>
    <row r="31" spans="1:12" x14ac:dyDescent="0.25">
      <c r="A31" s="247"/>
      <c r="B31" s="248"/>
      <c r="C31" s="248"/>
      <c r="D31" s="248"/>
      <c r="E31" s="248"/>
      <c r="F31" s="248"/>
      <c r="G31" s="248"/>
      <c r="H31" s="248"/>
      <c r="I31" s="248"/>
      <c r="J31" s="248"/>
      <c r="K31" s="248"/>
      <c r="L31" s="249"/>
    </row>
    <row r="32" spans="1:12" x14ac:dyDescent="0.25">
      <c r="A32" s="247"/>
      <c r="B32" s="248"/>
      <c r="C32" s="248"/>
      <c r="D32" s="248"/>
      <c r="E32" s="248"/>
      <c r="F32" s="248"/>
      <c r="G32" s="248"/>
      <c r="H32" s="248"/>
      <c r="I32" s="248"/>
      <c r="J32" s="248"/>
      <c r="K32" s="248"/>
      <c r="L32" s="249"/>
    </row>
    <row r="33" spans="1:12" x14ac:dyDescent="0.25">
      <c r="A33" s="247"/>
      <c r="B33" s="248"/>
      <c r="C33" s="248"/>
      <c r="D33" s="248"/>
      <c r="E33" s="248"/>
      <c r="F33" s="248"/>
      <c r="G33" s="248"/>
      <c r="H33" s="248"/>
      <c r="I33" s="248"/>
      <c r="J33" s="248"/>
      <c r="K33" s="248"/>
      <c r="L33" s="249"/>
    </row>
    <row r="34" spans="1:12" x14ac:dyDescent="0.25">
      <c r="A34" s="247"/>
      <c r="B34" s="248"/>
      <c r="C34" s="248"/>
      <c r="D34" s="248"/>
      <c r="E34" s="248"/>
      <c r="F34" s="248"/>
      <c r="G34" s="248"/>
      <c r="H34" s="248"/>
      <c r="I34" s="248"/>
      <c r="J34" s="248"/>
      <c r="K34" s="248"/>
      <c r="L34" s="249"/>
    </row>
    <row r="35" spans="1:12" x14ac:dyDescent="0.25">
      <c r="A35" s="247"/>
      <c r="B35" s="248"/>
      <c r="C35" s="248"/>
      <c r="D35" s="248"/>
      <c r="E35" s="248"/>
      <c r="F35" s="248"/>
      <c r="G35" s="248"/>
      <c r="H35" s="248"/>
      <c r="I35" s="248"/>
      <c r="J35" s="248"/>
      <c r="K35" s="248"/>
      <c r="L35" s="249"/>
    </row>
    <row r="36" spans="1:12" x14ac:dyDescent="0.25">
      <c r="A36" s="247"/>
      <c r="B36" s="248"/>
      <c r="C36" s="248"/>
      <c r="D36" s="248"/>
      <c r="E36" s="248"/>
      <c r="F36" s="248"/>
      <c r="G36" s="248"/>
      <c r="H36" s="248"/>
      <c r="I36" s="248"/>
      <c r="J36" s="248"/>
      <c r="K36" s="248"/>
      <c r="L36" s="249"/>
    </row>
    <row r="37" spans="1:12" x14ac:dyDescent="0.25">
      <c r="A37" s="247"/>
      <c r="B37" s="248"/>
      <c r="C37" s="248"/>
      <c r="D37" s="248"/>
      <c r="E37" s="248"/>
      <c r="F37" s="248"/>
      <c r="G37" s="248"/>
      <c r="H37" s="248"/>
      <c r="I37" s="248"/>
      <c r="J37" s="248"/>
      <c r="K37" s="248"/>
      <c r="L37" s="249"/>
    </row>
    <row r="38" spans="1:12" x14ac:dyDescent="0.25">
      <c r="A38" s="247"/>
      <c r="B38" s="248"/>
      <c r="C38" s="248"/>
      <c r="D38" s="248"/>
      <c r="E38" s="248"/>
      <c r="F38" s="248"/>
      <c r="G38" s="248"/>
      <c r="H38" s="248"/>
      <c r="I38" s="248"/>
      <c r="J38" s="248"/>
      <c r="K38" s="248"/>
      <c r="L38" s="249"/>
    </row>
    <row r="39" spans="1:12" x14ac:dyDescent="0.25">
      <c r="A39" s="247"/>
      <c r="B39" s="248"/>
      <c r="C39" s="248"/>
      <c r="D39" s="248"/>
      <c r="E39" s="248"/>
      <c r="F39" s="248"/>
      <c r="G39" s="248"/>
      <c r="H39" s="248"/>
      <c r="I39" s="248"/>
      <c r="J39" s="248"/>
      <c r="K39" s="248"/>
      <c r="L39" s="249"/>
    </row>
    <row r="40" spans="1:12" x14ac:dyDescent="0.25">
      <c r="A40" s="247"/>
      <c r="B40" s="248"/>
      <c r="C40" s="248"/>
      <c r="D40" s="248"/>
      <c r="E40" s="248"/>
      <c r="F40" s="248"/>
      <c r="G40" s="248"/>
      <c r="H40" s="248"/>
      <c r="I40" s="248"/>
      <c r="J40" s="248"/>
      <c r="K40" s="248"/>
      <c r="L40" s="249"/>
    </row>
    <row r="41" spans="1:12" x14ac:dyDescent="0.25">
      <c r="A41" s="247"/>
      <c r="B41" s="248"/>
      <c r="C41" s="248"/>
      <c r="D41" s="248"/>
      <c r="E41" s="248"/>
      <c r="F41" s="248"/>
      <c r="G41" s="248"/>
      <c r="H41" s="248"/>
      <c r="I41" s="248"/>
      <c r="J41" s="248"/>
      <c r="K41" s="248"/>
      <c r="L41" s="249"/>
    </row>
    <row r="42" spans="1:12" x14ac:dyDescent="0.25">
      <c r="A42" s="247"/>
      <c r="B42" s="248"/>
      <c r="C42" s="248"/>
      <c r="D42" s="248"/>
      <c r="E42" s="248"/>
      <c r="F42" s="248"/>
      <c r="G42" s="248"/>
      <c r="H42" s="248"/>
      <c r="I42" s="248"/>
      <c r="J42" s="248"/>
      <c r="K42" s="248"/>
      <c r="L42" s="249"/>
    </row>
    <row r="43" spans="1:12" x14ac:dyDescent="0.25">
      <c r="A43" s="247"/>
      <c r="B43" s="248"/>
      <c r="C43" s="248"/>
      <c r="D43" s="248"/>
      <c r="E43" s="248"/>
      <c r="F43" s="248"/>
      <c r="G43" s="248"/>
      <c r="H43" s="248"/>
      <c r="I43" s="248"/>
      <c r="J43" s="248"/>
      <c r="K43" s="248"/>
      <c r="L43" s="249"/>
    </row>
    <row r="44" spans="1:12" x14ac:dyDescent="0.25">
      <c r="A44" s="247"/>
      <c r="B44" s="248"/>
      <c r="C44" s="248"/>
      <c r="D44" s="248"/>
      <c r="E44" s="248"/>
      <c r="F44" s="248"/>
      <c r="G44" s="248"/>
      <c r="H44" s="248"/>
      <c r="I44" s="248"/>
      <c r="J44" s="248"/>
      <c r="K44" s="248"/>
      <c r="L44" s="249"/>
    </row>
    <row r="45" spans="1:12" x14ac:dyDescent="0.25">
      <c r="A45" s="247"/>
      <c r="B45" s="248"/>
      <c r="C45" s="248"/>
      <c r="D45" s="248"/>
      <c r="E45" s="248"/>
      <c r="F45" s="248"/>
      <c r="G45" s="248"/>
      <c r="H45" s="248"/>
      <c r="I45" s="248"/>
      <c r="J45" s="248"/>
      <c r="K45" s="248"/>
      <c r="L45" s="249"/>
    </row>
    <row r="46" spans="1:12" x14ac:dyDescent="0.25">
      <c r="A46" s="247"/>
      <c r="B46" s="248"/>
      <c r="C46" s="248"/>
      <c r="D46" s="248"/>
      <c r="E46" s="248"/>
      <c r="F46" s="248"/>
      <c r="G46" s="248"/>
      <c r="H46" s="248"/>
      <c r="I46" s="248"/>
      <c r="J46" s="248"/>
      <c r="K46" s="248"/>
      <c r="L46" s="249"/>
    </row>
    <row r="47" spans="1:12" ht="15.75" thickBot="1" x14ac:dyDescent="0.3">
      <c r="A47" s="250"/>
      <c r="B47" s="251"/>
      <c r="C47" s="251"/>
      <c r="D47" s="251"/>
      <c r="E47" s="251"/>
      <c r="F47" s="251"/>
      <c r="G47" s="251"/>
      <c r="H47" s="251"/>
      <c r="I47" s="251"/>
      <c r="J47" s="251"/>
      <c r="K47" s="251"/>
      <c r="L47" s="252"/>
    </row>
  </sheetData>
  <mergeCells count="5">
    <mergeCell ref="A8:L47"/>
    <mergeCell ref="A1:L1"/>
    <mergeCell ref="A4:L4"/>
    <mergeCell ref="A7:L7"/>
    <mergeCell ref="A2:L2"/>
  </mergeCells>
  <pageMargins left="0.7" right="0.7" top="0.75" bottom="0.75" header="0.3" footer="0.3"/>
  <pageSetup paperSize="9" scale="81" orientation="portrait"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9BA1B-AACC-4622-9F32-F82846CEA19B}">
  <dimension ref="A1:B17"/>
  <sheetViews>
    <sheetView showGridLines="0" workbookViewId="0">
      <selection activeCell="M12" sqref="M12"/>
    </sheetView>
  </sheetViews>
  <sheetFormatPr defaultRowHeight="15" x14ac:dyDescent="0.25"/>
  <cols>
    <col min="2" max="2" width="91.42578125" customWidth="1"/>
    <col min="3" max="3" width="15.85546875" customWidth="1"/>
  </cols>
  <sheetData>
    <row r="1" spans="1:2" x14ac:dyDescent="0.25">
      <c r="B1" s="195" t="s">
        <v>143</v>
      </c>
    </row>
    <row r="3" spans="1:2" ht="15.75" x14ac:dyDescent="0.25">
      <c r="A3" s="154"/>
      <c r="B3" s="155" t="s">
        <v>95</v>
      </c>
    </row>
    <row r="4" spans="1:2" ht="15.75" x14ac:dyDescent="0.25">
      <c r="A4" s="156" t="s">
        <v>32</v>
      </c>
      <c r="B4" s="156" t="s">
        <v>100</v>
      </c>
    </row>
    <row r="5" spans="1:2" ht="34.5" customHeight="1" x14ac:dyDescent="0.25">
      <c r="A5" s="156" t="s">
        <v>33</v>
      </c>
      <c r="B5" s="157" t="s">
        <v>101</v>
      </c>
    </row>
    <row r="6" spans="1:2" ht="15.75" x14ac:dyDescent="0.25">
      <c r="A6" s="156" t="s">
        <v>34</v>
      </c>
      <c r="B6" s="156" t="s">
        <v>102</v>
      </c>
    </row>
    <row r="7" spans="1:2" ht="47.25" x14ac:dyDescent="0.25">
      <c r="A7" s="156" t="s">
        <v>35</v>
      </c>
      <c r="B7" s="157" t="s">
        <v>103</v>
      </c>
    </row>
    <row r="8" spans="1:2" ht="34.5" customHeight="1" x14ac:dyDescent="0.25">
      <c r="A8" s="156" t="s">
        <v>58</v>
      </c>
      <c r="B8" s="157" t="s">
        <v>104</v>
      </c>
    </row>
    <row r="9" spans="1:2" ht="31.5" x14ac:dyDescent="0.25">
      <c r="A9" s="156" t="s">
        <v>65</v>
      </c>
      <c r="B9" s="157" t="s">
        <v>105</v>
      </c>
    </row>
    <row r="10" spans="1:2" ht="36" customHeight="1" x14ac:dyDescent="0.25">
      <c r="A10" s="156" t="s">
        <v>96</v>
      </c>
      <c r="B10" s="157" t="s">
        <v>106</v>
      </c>
    </row>
    <row r="11" spans="1:2" ht="33.75" customHeight="1" x14ac:dyDescent="0.25">
      <c r="A11" s="156" t="s">
        <v>97</v>
      </c>
      <c r="B11" s="157" t="s">
        <v>107</v>
      </c>
    </row>
    <row r="12" spans="1:2" ht="47.25" x14ac:dyDescent="0.25">
      <c r="A12" s="156" t="s">
        <v>98</v>
      </c>
      <c r="B12" s="157" t="s">
        <v>108</v>
      </c>
    </row>
    <row r="13" spans="1:2" ht="47.25" x14ac:dyDescent="0.25">
      <c r="A13" s="156" t="s">
        <v>99</v>
      </c>
      <c r="B13" s="157" t="s">
        <v>109</v>
      </c>
    </row>
    <row r="14" spans="1:2" ht="31.5" x14ac:dyDescent="0.25">
      <c r="A14" s="156" t="s">
        <v>112</v>
      </c>
      <c r="B14" s="157" t="s">
        <v>110</v>
      </c>
    </row>
    <row r="15" spans="1:2" ht="31.5" x14ac:dyDescent="0.25">
      <c r="A15" s="156" t="s">
        <v>113</v>
      </c>
      <c r="B15" s="157" t="s">
        <v>111</v>
      </c>
    </row>
    <row r="16" spans="1:2" ht="15.75" x14ac:dyDescent="0.25">
      <c r="A16" s="156" t="s">
        <v>114</v>
      </c>
      <c r="B16" s="157" t="s">
        <v>116</v>
      </c>
    </row>
    <row r="17" spans="1:2" ht="15.75" x14ac:dyDescent="0.25">
      <c r="A17" s="156" t="s">
        <v>115</v>
      </c>
      <c r="B17" s="157" t="s">
        <v>117</v>
      </c>
    </row>
  </sheetData>
  <hyperlinks>
    <hyperlink ref="B14" r:id="rId1" display="https://socmin.lrv.lt/lt/veiklos-sritys/seima-ir-vaikai/socialine-parama-seimoms-ir-vaikams/statistika" xr:uid="{07D9C0EE-0E68-4DA5-942E-1B5BFB3D3A58}"/>
    <hyperlink ref="B15" r:id="rId2" display="https://socmin.lrv.lt/lt/veiklos-sritys/socialine-integracija/asmenu-su-negalia-itrauktis/statistika-2" xr:uid="{E0122322-7B0F-49FC-B8A4-5B8A2B935B48}"/>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L51"/>
  <sheetViews>
    <sheetView showGridLines="0" zoomScaleNormal="100" zoomScaleSheetLayoutView="70" workbookViewId="0">
      <selection activeCell="M12" sqref="M12"/>
    </sheetView>
  </sheetViews>
  <sheetFormatPr defaultColWidth="8.85546875" defaultRowHeight="15" x14ac:dyDescent="0.25"/>
  <cols>
    <col min="1" max="16384" width="8.85546875" style="14"/>
  </cols>
  <sheetData>
    <row r="4" spans="1:12" ht="28.35" customHeight="1" x14ac:dyDescent="0.25">
      <c r="A4" s="258" t="s">
        <v>21</v>
      </c>
      <c r="B4" s="258"/>
      <c r="C4" s="258"/>
      <c r="D4" s="258"/>
      <c r="E4" s="258"/>
      <c r="F4" s="258"/>
      <c r="G4" s="258"/>
      <c r="H4" s="258"/>
      <c r="I4" s="258"/>
      <c r="J4" s="258"/>
      <c r="K4" s="258"/>
      <c r="L4" s="258"/>
    </row>
    <row r="5" spans="1:12" ht="15.75" thickBot="1" x14ac:dyDescent="0.3"/>
    <row r="6" spans="1:12" ht="15.75" thickBot="1" x14ac:dyDescent="0.3">
      <c r="A6" s="255" t="s">
        <v>22</v>
      </c>
      <c r="B6" s="256"/>
      <c r="C6" s="256"/>
      <c r="D6" s="256"/>
      <c r="E6" s="256"/>
      <c r="F6" s="256"/>
      <c r="G6" s="256"/>
      <c r="H6" s="256"/>
      <c r="I6" s="256"/>
      <c r="J6" s="256"/>
      <c r="K6" s="256"/>
      <c r="L6" s="257"/>
    </row>
    <row r="7" spans="1:12" ht="14.45" customHeight="1" x14ac:dyDescent="0.25">
      <c r="A7" s="259" t="s">
        <v>121</v>
      </c>
      <c r="B7" s="260"/>
      <c r="C7" s="260"/>
      <c r="D7" s="260"/>
      <c r="E7" s="260"/>
      <c r="F7" s="260"/>
      <c r="G7" s="260"/>
      <c r="H7" s="260"/>
      <c r="I7" s="260"/>
      <c r="J7" s="260"/>
      <c r="K7" s="260"/>
      <c r="L7" s="261"/>
    </row>
    <row r="8" spans="1:12" x14ac:dyDescent="0.25">
      <c r="A8" s="262"/>
      <c r="B8" s="263"/>
      <c r="C8" s="263"/>
      <c r="D8" s="263"/>
      <c r="E8" s="263"/>
      <c r="F8" s="263"/>
      <c r="G8" s="263"/>
      <c r="H8" s="263"/>
      <c r="I8" s="263"/>
      <c r="J8" s="263"/>
      <c r="K8" s="263"/>
      <c r="L8" s="264"/>
    </row>
    <row r="9" spans="1:12" x14ac:dyDescent="0.25">
      <c r="A9" s="262"/>
      <c r="B9" s="263"/>
      <c r="C9" s="263"/>
      <c r="D9" s="263"/>
      <c r="E9" s="263"/>
      <c r="F9" s="263"/>
      <c r="G9" s="263"/>
      <c r="H9" s="263"/>
      <c r="I9" s="263"/>
      <c r="J9" s="263"/>
      <c r="K9" s="263"/>
      <c r="L9" s="264"/>
    </row>
    <row r="10" spans="1:12" x14ac:dyDescent="0.25">
      <c r="A10" s="262"/>
      <c r="B10" s="263"/>
      <c r="C10" s="263"/>
      <c r="D10" s="263"/>
      <c r="E10" s="263"/>
      <c r="F10" s="263"/>
      <c r="G10" s="263"/>
      <c r="H10" s="263"/>
      <c r="I10" s="263"/>
      <c r="J10" s="263"/>
      <c r="K10" s="263"/>
      <c r="L10" s="264"/>
    </row>
    <row r="11" spans="1:12" x14ac:dyDescent="0.25">
      <c r="A11" s="262"/>
      <c r="B11" s="263"/>
      <c r="C11" s="263"/>
      <c r="D11" s="263"/>
      <c r="E11" s="263"/>
      <c r="F11" s="263"/>
      <c r="G11" s="263"/>
      <c r="H11" s="263"/>
      <c r="I11" s="263"/>
      <c r="J11" s="263"/>
      <c r="K11" s="263"/>
      <c r="L11" s="264"/>
    </row>
    <row r="12" spans="1:12" x14ac:dyDescent="0.25">
      <c r="A12" s="262"/>
      <c r="B12" s="263"/>
      <c r="C12" s="263"/>
      <c r="D12" s="263"/>
      <c r="E12" s="263"/>
      <c r="F12" s="263"/>
      <c r="G12" s="263"/>
      <c r="H12" s="263"/>
      <c r="I12" s="263"/>
      <c r="J12" s="263"/>
      <c r="K12" s="263"/>
      <c r="L12" s="264"/>
    </row>
    <row r="13" spans="1:12" x14ac:dyDescent="0.25">
      <c r="A13" s="262"/>
      <c r="B13" s="263"/>
      <c r="C13" s="263"/>
      <c r="D13" s="263"/>
      <c r="E13" s="263"/>
      <c r="F13" s="263"/>
      <c r="G13" s="263"/>
      <c r="H13" s="263"/>
      <c r="I13" s="263"/>
      <c r="J13" s="263"/>
      <c r="K13" s="263"/>
      <c r="L13" s="264"/>
    </row>
    <row r="14" spans="1:12" x14ac:dyDescent="0.25">
      <c r="A14" s="262"/>
      <c r="B14" s="263"/>
      <c r="C14" s="263"/>
      <c r="D14" s="263"/>
      <c r="E14" s="263"/>
      <c r="F14" s="263"/>
      <c r="G14" s="263"/>
      <c r="H14" s="263"/>
      <c r="I14" s="263"/>
      <c r="J14" s="263"/>
      <c r="K14" s="263"/>
      <c r="L14" s="264"/>
    </row>
    <row r="15" spans="1:12" ht="15.75" thickBot="1" x14ac:dyDescent="0.3">
      <c r="A15" s="265"/>
      <c r="B15" s="266"/>
      <c r="C15" s="266"/>
      <c r="D15" s="266"/>
      <c r="E15" s="266"/>
      <c r="F15" s="266"/>
      <c r="G15" s="266"/>
      <c r="H15" s="266"/>
      <c r="I15" s="266"/>
      <c r="J15" s="266"/>
      <c r="K15" s="266"/>
      <c r="L15" s="267"/>
    </row>
    <row r="16" spans="1:12" ht="15.75" thickBot="1" x14ac:dyDescent="0.3">
      <c r="A16" s="280"/>
      <c r="B16" s="281"/>
      <c r="C16" s="281"/>
      <c r="D16" s="281"/>
      <c r="E16" s="281"/>
      <c r="F16" s="281"/>
      <c r="G16" s="281"/>
      <c r="H16" s="281"/>
      <c r="I16" s="281"/>
      <c r="J16" s="281"/>
      <c r="K16" s="281"/>
      <c r="L16" s="282"/>
    </row>
    <row r="17" spans="1:12" ht="14.45" customHeight="1" thickBot="1" x14ac:dyDescent="0.3">
      <c r="A17" s="268" t="s">
        <v>23</v>
      </c>
      <c r="B17" s="269"/>
      <c r="C17" s="269"/>
      <c r="D17" s="269"/>
      <c r="E17" s="269"/>
      <c r="F17" s="269"/>
      <c r="G17" s="269"/>
      <c r="H17" s="269"/>
      <c r="I17" s="269"/>
      <c r="J17" s="269"/>
      <c r="K17" s="269"/>
      <c r="L17" s="270"/>
    </row>
    <row r="18" spans="1:12" x14ac:dyDescent="0.25">
      <c r="A18" s="271" t="s">
        <v>141</v>
      </c>
      <c r="B18" s="272"/>
      <c r="C18" s="272"/>
      <c r="D18" s="272"/>
      <c r="E18" s="272"/>
      <c r="F18" s="272"/>
      <c r="G18" s="272"/>
      <c r="H18" s="272"/>
      <c r="I18" s="272"/>
      <c r="J18" s="272"/>
      <c r="K18" s="272"/>
      <c r="L18" s="273"/>
    </row>
    <row r="19" spans="1:12" x14ac:dyDescent="0.25">
      <c r="A19" s="274"/>
      <c r="B19" s="275"/>
      <c r="C19" s="275"/>
      <c r="D19" s="275"/>
      <c r="E19" s="275"/>
      <c r="F19" s="275"/>
      <c r="G19" s="275"/>
      <c r="H19" s="275"/>
      <c r="I19" s="275"/>
      <c r="J19" s="275"/>
      <c r="K19" s="275"/>
      <c r="L19" s="276"/>
    </row>
    <row r="20" spans="1:12" x14ac:dyDescent="0.25">
      <c r="A20" s="274"/>
      <c r="B20" s="275"/>
      <c r="C20" s="275"/>
      <c r="D20" s="275"/>
      <c r="E20" s="275"/>
      <c r="F20" s="275"/>
      <c r="G20" s="275"/>
      <c r="H20" s="275"/>
      <c r="I20" s="275"/>
      <c r="J20" s="275"/>
      <c r="K20" s="275"/>
      <c r="L20" s="276"/>
    </row>
    <row r="21" spans="1:12" x14ac:dyDescent="0.25">
      <c r="A21" s="274"/>
      <c r="B21" s="275"/>
      <c r="C21" s="275"/>
      <c r="D21" s="275"/>
      <c r="E21" s="275"/>
      <c r="F21" s="275"/>
      <c r="G21" s="275"/>
      <c r="H21" s="275"/>
      <c r="I21" s="275"/>
      <c r="J21" s="275"/>
      <c r="K21" s="275"/>
      <c r="L21" s="276"/>
    </row>
    <row r="22" spans="1:12" x14ac:dyDescent="0.25">
      <c r="A22" s="274"/>
      <c r="B22" s="275"/>
      <c r="C22" s="275"/>
      <c r="D22" s="275"/>
      <c r="E22" s="275"/>
      <c r="F22" s="275"/>
      <c r="G22" s="275"/>
      <c r="H22" s="275"/>
      <c r="I22" s="275"/>
      <c r="J22" s="275"/>
      <c r="K22" s="275"/>
      <c r="L22" s="276"/>
    </row>
    <row r="23" spans="1:12" x14ac:dyDescent="0.25">
      <c r="A23" s="274"/>
      <c r="B23" s="275"/>
      <c r="C23" s="275"/>
      <c r="D23" s="275"/>
      <c r="E23" s="275"/>
      <c r="F23" s="275"/>
      <c r="G23" s="275"/>
      <c r="H23" s="275"/>
      <c r="I23" s="275"/>
      <c r="J23" s="275"/>
      <c r="K23" s="275"/>
      <c r="L23" s="276"/>
    </row>
    <row r="24" spans="1:12" x14ac:dyDescent="0.25">
      <c r="A24" s="274"/>
      <c r="B24" s="275"/>
      <c r="C24" s="275"/>
      <c r="D24" s="275"/>
      <c r="E24" s="275"/>
      <c r="F24" s="275"/>
      <c r="G24" s="275"/>
      <c r="H24" s="275"/>
      <c r="I24" s="275"/>
      <c r="J24" s="275"/>
      <c r="K24" s="275"/>
      <c r="L24" s="276"/>
    </row>
    <row r="25" spans="1:12" x14ac:dyDescent="0.25">
      <c r="A25" s="274"/>
      <c r="B25" s="275"/>
      <c r="C25" s="275"/>
      <c r="D25" s="275"/>
      <c r="E25" s="275"/>
      <c r="F25" s="275"/>
      <c r="G25" s="275"/>
      <c r="H25" s="275"/>
      <c r="I25" s="275"/>
      <c r="J25" s="275"/>
      <c r="K25" s="275"/>
      <c r="L25" s="276"/>
    </row>
    <row r="26" spans="1:12" x14ac:dyDescent="0.25">
      <c r="A26" s="274"/>
      <c r="B26" s="275"/>
      <c r="C26" s="275"/>
      <c r="D26" s="275"/>
      <c r="E26" s="275"/>
      <c r="F26" s="275"/>
      <c r="G26" s="275"/>
      <c r="H26" s="275"/>
      <c r="I26" s="275"/>
      <c r="J26" s="275"/>
      <c r="K26" s="275"/>
      <c r="L26" s="276"/>
    </row>
    <row r="27" spans="1:12" x14ac:dyDescent="0.25">
      <c r="A27" s="274"/>
      <c r="B27" s="275"/>
      <c r="C27" s="275"/>
      <c r="D27" s="275"/>
      <c r="E27" s="275"/>
      <c r="F27" s="275"/>
      <c r="G27" s="275"/>
      <c r="H27" s="275"/>
      <c r="I27" s="275"/>
      <c r="J27" s="275"/>
      <c r="K27" s="275"/>
      <c r="L27" s="276"/>
    </row>
    <row r="28" spans="1:12" x14ac:dyDescent="0.25">
      <c r="A28" s="274"/>
      <c r="B28" s="275"/>
      <c r="C28" s="275"/>
      <c r="D28" s="275"/>
      <c r="E28" s="275"/>
      <c r="F28" s="275"/>
      <c r="G28" s="275"/>
      <c r="H28" s="275"/>
      <c r="I28" s="275"/>
      <c r="J28" s="275"/>
      <c r="K28" s="275"/>
      <c r="L28" s="276"/>
    </row>
    <row r="29" spans="1:12" x14ac:dyDescent="0.25">
      <c r="A29" s="274"/>
      <c r="B29" s="275"/>
      <c r="C29" s="275"/>
      <c r="D29" s="275"/>
      <c r="E29" s="275"/>
      <c r="F29" s="275"/>
      <c r="G29" s="275"/>
      <c r="H29" s="275"/>
      <c r="I29" s="275"/>
      <c r="J29" s="275"/>
      <c r="K29" s="275"/>
      <c r="L29" s="276"/>
    </row>
    <row r="30" spans="1:12" x14ac:dyDescent="0.25">
      <c r="A30" s="274"/>
      <c r="B30" s="275"/>
      <c r="C30" s="275"/>
      <c r="D30" s="275"/>
      <c r="E30" s="275"/>
      <c r="F30" s="275"/>
      <c r="G30" s="275"/>
      <c r="H30" s="275"/>
      <c r="I30" s="275"/>
      <c r="J30" s="275"/>
      <c r="K30" s="275"/>
      <c r="L30" s="276"/>
    </row>
    <row r="31" spans="1:12" x14ac:dyDescent="0.25">
      <c r="A31" s="274"/>
      <c r="B31" s="275"/>
      <c r="C31" s="275"/>
      <c r="D31" s="275"/>
      <c r="E31" s="275"/>
      <c r="F31" s="275"/>
      <c r="G31" s="275"/>
      <c r="H31" s="275"/>
      <c r="I31" s="275"/>
      <c r="J31" s="275"/>
      <c r="K31" s="275"/>
      <c r="L31" s="276"/>
    </row>
    <row r="32" spans="1:12" x14ac:dyDescent="0.25">
      <c r="A32" s="274"/>
      <c r="B32" s="275"/>
      <c r="C32" s="275"/>
      <c r="D32" s="275"/>
      <c r="E32" s="275"/>
      <c r="F32" s="275"/>
      <c r="G32" s="275"/>
      <c r="H32" s="275"/>
      <c r="I32" s="275"/>
      <c r="J32" s="275"/>
      <c r="K32" s="275"/>
      <c r="L32" s="276"/>
    </row>
    <row r="33" spans="1:12" x14ac:dyDescent="0.25">
      <c r="A33" s="274"/>
      <c r="B33" s="275"/>
      <c r="C33" s="275"/>
      <c r="D33" s="275"/>
      <c r="E33" s="275"/>
      <c r="F33" s="275"/>
      <c r="G33" s="275"/>
      <c r="H33" s="275"/>
      <c r="I33" s="275"/>
      <c r="J33" s="275"/>
      <c r="K33" s="275"/>
      <c r="L33" s="276"/>
    </row>
    <row r="34" spans="1:12" x14ac:dyDescent="0.25">
      <c r="A34" s="274"/>
      <c r="B34" s="275"/>
      <c r="C34" s="275"/>
      <c r="D34" s="275"/>
      <c r="E34" s="275"/>
      <c r="F34" s="275"/>
      <c r="G34" s="275"/>
      <c r="H34" s="275"/>
      <c r="I34" s="275"/>
      <c r="J34" s="275"/>
      <c r="K34" s="275"/>
      <c r="L34" s="276"/>
    </row>
    <row r="35" spans="1:12" x14ac:dyDescent="0.25">
      <c r="A35" s="274"/>
      <c r="B35" s="275"/>
      <c r="C35" s="275"/>
      <c r="D35" s="275"/>
      <c r="E35" s="275"/>
      <c r="F35" s="275"/>
      <c r="G35" s="275"/>
      <c r="H35" s="275"/>
      <c r="I35" s="275"/>
      <c r="J35" s="275"/>
      <c r="K35" s="275"/>
      <c r="L35" s="276"/>
    </row>
    <row r="36" spans="1:12" x14ac:dyDescent="0.25">
      <c r="A36" s="274"/>
      <c r="B36" s="275"/>
      <c r="C36" s="275"/>
      <c r="D36" s="275"/>
      <c r="E36" s="275"/>
      <c r="F36" s="275"/>
      <c r="G36" s="275"/>
      <c r="H36" s="275"/>
      <c r="I36" s="275"/>
      <c r="J36" s="275"/>
      <c r="K36" s="275"/>
      <c r="L36" s="276"/>
    </row>
    <row r="37" spans="1:12" x14ac:dyDescent="0.25">
      <c r="A37" s="274"/>
      <c r="B37" s="275"/>
      <c r="C37" s="275"/>
      <c r="D37" s="275"/>
      <c r="E37" s="275"/>
      <c r="F37" s="275"/>
      <c r="G37" s="275"/>
      <c r="H37" s="275"/>
      <c r="I37" s="275"/>
      <c r="J37" s="275"/>
      <c r="K37" s="275"/>
      <c r="L37" s="276"/>
    </row>
    <row r="38" spans="1:12" x14ac:dyDescent="0.25">
      <c r="A38" s="274"/>
      <c r="B38" s="275"/>
      <c r="C38" s="275"/>
      <c r="D38" s="275"/>
      <c r="E38" s="275"/>
      <c r="F38" s="275"/>
      <c r="G38" s="275"/>
      <c r="H38" s="275"/>
      <c r="I38" s="275"/>
      <c r="J38" s="275"/>
      <c r="K38" s="275"/>
      <c r="L38" s="276"/>
    </row>
    <row r="39" spans="1:12" x14ac:dyDescent="0.25">
      <c r="A39" s="274"/>
      <c r="B39" s="275"/>
      <c r="C39" s="275"/>
      <c r="D39" s="275"/>
      <c r="E39" s="275"/>
      <c r="F39" s="275"/>
      <c r="G39" s="275"/>
      <c r="H39" s="275"/>
      <c r="I39" s="275"/>
      <c r="J39" s="275"/>
      <c r="K39" s="275"/>
      <c r="L39" s="276"/>
    </row>
    <row r="40" spans="1:12" x14ac:dyDescent="0.25">
      <c r="A40" s="274"/>
      <c r="B40" s="275"/>
      <c r="C40" s="275"/>
      <c r="D40" s="275"/>
      <c r="E40" s="275"/>
      <c r="F40" s="275"/>
      <c r="G40" s="275"/>
      <c r="H40" s="275"/>
      <c r="I40" s="275"/>
      <c r="J40" s="275"/>
      <c r="K40" s="275"/>
      <c r="L40" s="276"/>
    </row>
    <row r="41" spans="1:12" x14ac:dyDescent="0.25">
      <c r="A41" s="274"/>
      <c r="B41" s="275"/>
      <c r="C41" s="275"/>
      <c r="D41" s="275"/>
      <c r="E41" s="275"/>
      <c r="F41" s="275"/>
      <c r="G41" s="275"/>
      <c r="H41" s="275"/>
      <c r="I41" s="275"/>
      <c r="J41" s="275"/>
      <c r="K41" s="275"/>
      <c r="L41" s="276"/>
    </row>
    <row r="42" spans="1:12" x14ac:dyDescent="0.25">
      <c r="A42" s="274"/>
      <c r="B42" s="275"/>
      <c r="C42" s="275"/>
      <c r="D42" s="275"/>
      <c r="E42" s="275"/>
      <c r="F42" s="275"/>
      <c r="G42" s="275"/>
      <c r="H42" s="275"/>
      <c r="I42" s="275"/>
      <c r="J42" s="275"/>
      <c r="K42" s="275"/>
      <c r="L42" s="276"/>
    </row>
    <row r="43" spans="1:12" x14ac:dyDescent="0.25">
      <c r="A43" s="274"/>
      <c r="B43" s="275"/>
      <c r="C43" s="275"/>
      <c r="D43" s="275"/>
      <c r="E43" s="275"/>
      <c r="F43" s="275"/>
      <c r="G43" s="275"/>
      <c r="H43" s="275"/>
      <c r="I43" s="275"/>
      <c r="J43" s="275"/>
      <c r="K43" s="275"/>
      <c r="L43" s="276"/>
    </row>
    <row r="44" spans="1:12" x14ac:dyDescent="0.25">
      <c r="A44" s="274"/>
      <c r="B44" s="275"/>
      <c r="C44" s="275"/>
      <c r="D44" s="275"/>
      <c r="E44" s="275"/>
      <c r="F44" s="275"/>
      <c r="G44" s="275"/>
      <c r="H44" s="275"/>
      <c r="I44" s="275"/>
      <c r="J44" s="275"/>
      <c r="K44" s="275"/>
      <c r="L44" s="276"/>
    </row>
    <row r="45" spans="1:12" x14ac:dyDescent="0.25">
      <c r="A45" s="274"/>
      <c r="B45" s="275"/>
      <c r="C45" s="275"/>
      <c r="D45" s="275"/>
      <c r="E45" s="275"/>
      <c r="F45" s="275"/>
      <c r="G45" s="275"/>
      <c r="H45" s="275"/>
      <c r="I45" s="275"/>
      <c r="J45" s="275"/>
      <c r="K45" s="275"/>
      <c r="L45" s="276"/>
    </row>
    <row r="46" spans="1:12" x14ac:dyDescent="0.25">
      <c r="A46" s="274"/>
      <c r="B46" s="275"/>
      <c r="C46" s="275"/>
      <c r="D46" s="275"/>
      <c r="E46" s="275"/>
      <c r="F46" s="275"/>
      <c r="G46" s="275"/>
      <c r="H46" s="275"/>
      <c r="I46" s="275"/>
      <c r="J46" s="275"/>
      <c r="K46" s="275"/>
      <c r="L46" s="276"/>
    </row>
    <row r="47" spans="1:12" x14ac:dyDescent="0.25">
      <c r="A47" s="274"/>
      <c r="B47" s="275"/>
      <c r="C47" s="275"/>
      <c r="D47" s="275"/>
      <c r="E47" s="275"/>
      <c r="F47" s="275"/>
      <c r="G47" s="275"/>
      <c r="H47" s="275"/>
      <c r="I47" s="275"/>
      <c r="J47" s="275"/>
      <c r="K47" s="275"/>
      <c r="L47" s="276"/>
    </row>
    <row r="48" spans="1:12" x14ac:dyDescent="0.25">
      <c r="A48" s="274"/>
      <c r="B48" s="275"/>
      <c r="C48" s="275"/>
      <c r="D48" s="275"/>
      <c r="E48" s="275"/>
      <c r="F48" s="275"/>
      <c r="G48" s="275"/>
      <c r="H48" s="275"/>
      <c r="I48" s="275"/>
      <c r="J48" s="275"/>
      <c r="K48" s="275"/>
      <c r="L48" s="276"/>
    </row>
    <row r="49" spans="1:12" x14ac:dyDescent="0.25">
      <c r="A49" s="274"/>
      <c r="B49" s="275"/>
      <c r="C49" s="275"/>
      <c r="D49" s="275"/>
      <c r="E49" s="275"/>
      <c r="F49" s="275"/>
      <c r="G49" s="275"/>
      <c r="H49" s="275"/>
      <c r="I49" s="275"/>
      <c r="J49" s="275"/>
      <c r="K49" s="275"/>
      <c r="L49" s="276"/>
    </row>
    <row r="50" spans="1:12" ht="10.5" customHeight="1" x14ac:dyDescent="0.25">
      <c r="A50" s="274"/>
      <c r="B50" s="275"/>
      <c r="C50" s="275"/>
      <c r="D50" s="275"/>
      <c r="E50" s="275"/>
      <c r="F50" s="275"/>
      <c r="G50" s="275"/>
      <c r="H50" s="275"/>
      <c r="I50" s="275"/>
      <c r="J50" s="275"/>
      <c r="K50" s="275"/>
      <c r="L50" s="276"/>
    </row>
    <row r="51" spans="1:12" ht="3.95" customHeight="1" thickBot="1" x14ac:dyDescent="0.3">
      <c r="A51" s="277"/>
      <c r="B51" s="278"/>
      <c r="C51" s="278"/>
      <c r="D51" s="278"/>
      <c r="E51" s="278"/>
      <c r="F51" s="278"/>
      <c r="G51" s="278"/>
      <c r="H51" s="278"/>
      <c r="I51" s="278"/>
      <c r="J51" s="278"/>
      <c r="K51" s="278"/>
      <c r="L51" s="279"/>
    </row>
  </sheetData>
  <mergeCells count="6">
    <mergeCell ref="A4:L4"/>
    <mergeCell ref="A6:L6"/>
    <mergeCell ref="A7:L15"/>
    <mergeCell ref="A17:L17"/>
    <mergeCell ref="A18:L51"/>
    <mergeCell ref="A16:L16"/>
  </mergeCells>
  <pageMargins left="0.7" right="0.7" top="0.75" bottom="0.75" header="0.3" footer="0.3"/>
  <pageSetup paperSize="9" scale="81"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79"/>
  <sheetViews>
    <sheetView showGridLines="0" topLeftCell="A172" zoomScaleNormal="100" zoomScaleSheetLayoutView="90" workbookViewId="0">
      <selection activeCell="M12" sqref="M12"/>
    </sheetView>
  </sheetViews>
  <sheetFormatPr defaultRowHeight="15" x14ac:dyDescent="0.25"/>
  <cols>
    <col min="1" max="1" width="7.42578125" customWidth="1"/>
    <col min="6" max="6" width="16.140625" customWidth="1"/>
    <col min="7" max="7" width="8" customWidth="1"/>
    <col min="12" max="12" width="28" customWidth="1"/>
  </cols>
  <sheetData>
    <row r="1" spans="1:12" x14ac:dyDescent="0.25">
      <c r="A1" s="14"/>
      <c r="B1" s="14"/>
      <c r="C1" s="14"/>
      <c r="D1" s="14"/>
      <c r="E1" s="14"/>
      <c r="F1" s="14"/>
      <c r="G1" s="14"/>
      <c r="H1" s="14"/>
      <c r="I1" s="14"/>
      <c r="J1" s="14"/>
      <c r="K1" s="14"/>
      <c r="L1" s="14"/>
    </row>
    <row r="2" spans="1:12" x14ac:dyDescent="0.25">
      <c r="A2" s="14"/>
      <c r="B2" s="14"/>
      <c r="C2" s="14"/>
      <c r="D2" s="14"/>
      <c r="E2" s="14"/>
      <c r="F2" s="14"/>
      <c r="G2" s="14"/>
      <c r="H2" s="14"/>
      <c r="I2" s="14"/>
      <c r="J2" s="14"/>
      <c r="K2" s="14"/>
      <c r="L2" s="14"/>
    </row>
    <row r="3" spans="1:12" x14ac:dyDescent="0.25">
      <c r="A3" s="14"/>
      <c r="B3" s="14"/>
      <c r="C3" s="14"/>
      <c r="D3" s="14"/>
      <c r="E3" s="14"/>
      <c r="F3" s="14"/>
      <c r="G3" s="14"/>
      <c r="H3" s="14"/>
      <c r="I3" s="14"/>
      <c r="J3" s="14"/>
      <c r="K3" s="14"/>
      <c r="L3" s="14"/>
    </row>
    <row r="4" spans="1:12" x14ac:dyDescent="0.25">
      <c r="A4" s="258" t="s">
        <v>24</v>
      </c>
      <c r="B4" s="258"/>
      <c r="C4" s="258"/>
      <c r="D4" s="258"/>
      <c r="E4" s="258"/>
      <c r="F4" s="258"/>
      <c r="G4" s="258"/>
      <c r="H4" s="258"/>
      <c r="I4" s="258"/>
      <c r="J4" s="258"/>
      <c r="K4" s="258"/>
      <c r="L4" s="258"/>
    </row>
    <row r="5" spans="1:12" ht="15.75" thickBot="1" x14ac:dyDescent="0.3">
      <c r="A5" s="14"/>
      <c r="B5" s="14"/>
      <c r="C5" s="14"/>
      <c r="D5" s="14"/>
      <c r="E5" s="14"/>
      <c r="F5" s="14"/>
      <c r="G5" s="14"/>
      <c r="H5" s="14"/>
      <c r="I5" s="14"/>
      <c r="J5" s="14"/>
      <c r="K5" s="14"/>
      <c r="L5" s="14"/>
    </row>
    <row r="6" spans="1:12" ht="15.75" thickBot="1" x14ac:dyDescent="0.3">
      <c r="A6" s="268" t="s">
        <v>25</v>
      </c>
      <c r="B6" s="269"/>
      <c r="C6" s="269"/>
      <c r="D6" s="269"/>
      <c r="E6" s="269"/>
      <c r="F6" s="269"/>
      <c r="G6" s="269"/>
      <c r="H6" s="269"/>
      <c r="I6" s="269"/>
      <c r="J6" s="269"/>
      <c r="K6" s="269"/>
      <c r="L6" s="270"/>
    </row>
    <row r="7" spans="1:12" x14ac:dyDescent="0.25">
      <c r="A7" s="298" t="s">
        <v>138</v>
      </c>
      <c r="B7" s="299"/>
      <c r="C7" s="299"/>
      <c r="D7" s="299"/>
      <c r="E7" s="299"/>
      <c r="F7" s="299"/>
      <c r="G7" s="299"/>
      <c r="H7" s="299"/>
      <c r="I7" s="299"/>
      <c r="J7" s="299"/>
      <c r="K7" s="299"/>
      <c r="L7" s="300"/>
    </row>
    <row r="8" spans="1:12" x14ac:dyDescent="0.25">
      <c r="A8" s="301"/>
      <c r="B8" s="302"/>
      <c r="C8" s="302"/>
      <c r="D8" s="302"/>
      <c r="E8" s="302"/>
      <c r="F8" s="302"/>
      <c r="G8" s="302"/>
      <c r="H8" s="302"/>
      <c r="I8" s="302"/>
      <c r="J8" s="302"/>
      <c r="K8" s="302"/>
      <c r="L8" s="303"/>
    </row>
    <row r="9" spans="1:12" x14ac:dyDescent="0.25">
      <c r="A9" s="301"/>
      <c r="B9" s="302"/>
      <c r="C9" s="302"/>
      <c r="D9" s="302"/>
      <c r="E9" s="302"/>
      <c r="F9" s="302"/>
      <c r="G9" s="302"/>
      <c r="H9" s="302"/>
      <c r="I9" s="302"/>
      <c r="J9" s="302"/>
      <c r="K9" s="302"/>
      <c r="L9" s="303"/>
    </row>
    <row r="10" spans="1:12" x14ac:dyDescent="0.25">
      <c r="A10" s="301"/>
      <c r="B10" s="302"/>
      <c r="C10" s="302"/>
      <c r="D10" s="302"/>
      <c r="E10" s="302"/>
      <c r="F10" s="302"/>
      <c r="G10" s="302"/>
      <c r="H10" s="302"/>
      <c r="I10" s="302"/>
      <c r="J10" s="302"/>
      <c r="K10" s="302"/>
      <c r="L10" s="303"/>
    </row>
    <row r="11" spans="1:12" x14ac:dyDescent="0.25">
      <c r="A11" s="301"/>
      <c r="B11" s="302"/>
      <c r="C11" s="302"/>
      <c r="D11" s="302"/>
      <c r="E11" s="302"/>
      <c r="F11" s="302"/>
      <c r="G11" s="302"/>
      <c r="H11" s="302"/>
      <c r="I11" s="302"/>
      <c r="J11" s="302"/>
      <c r="K11" s="302"/>
      <c r="L11" s="303"/>
    </row>
    <row r="12" spans="1:12" x14ac:dyDescent="0.25">
      <c r="A12" s="301"/>
      <c r="B12" s="302"/>
      <c r="C12" s="302"/>
      <c r="D12" s="302"/>
      <c r="E12" s="302"/>
      <c r="F12" s="302"/>
      <c r="G12" s="302"/>
      <c r="H12" s="302"/>
      <c r="I12" s="302"/>
      <c r="J12" s="302"/>
      <c r="K12" s="302"/>
      <c r="L12" s="303"/>
    </row>
    <row r="13" spans="1:12" x14ac:dyDescent="0.25">
      <c r="A13" s="301"/>
      <c r="B13" s="302"/>
      <c r="C13" s="302"/>
      <c r="D13" s="302"/>
      <c r="E13" s="302"/>
      <c r="F13" s="302"/>
      <c r="G13" s="302"/>
      <c r="H13" s="302"/>
      <c r="I13" s="302"/>
      <c r="J13" s="302"/>
      <c r="K13" s="302"/>
      <c r="L13" s="303"/>
    </row>
    <row r="14" spans="1:12" x14ac:dyDescent="0.25">
      <c r="A14" s="301"/>
      <c r="B14" s="302"/>
      <c r="C14" s="302"/>
      <c r="D14" s="302"/>
      <c r="E14" s="302"/>
      <c r="F14" s="302"/>
      <c r="G14" s="302"/>
      <c r="H14" s="302"/>
      <c r="I14" s="302"/>
      <c r="J14" s="302"/>
      <c r="K14" s="302"/>
      <c r="L14" s="303"/>
    </row>
    <row r="15" spans="1:12" x14ac:dyDescent="0.25">
      <c r="A15" s="301"/>
      <c r="B15" s="302"/>
      <c r="C15" s="302"/>
      <c r="D15" s="302"/>
      <c r="E15" s="302"/>
      <c r="F15" s="302"/>
      <c r="G15" s="302"/>
      <c r="H15" s="302"/>
      <c r="I15" s="302"/>
      <c r="J15" s="302"/>
      <c r="K15" s="302"/>
      <c r="L15" s="303"/>
    </row>
    <row r="16" spans="1:12" x14ac:dyDescent="0.25">
      <c r="A16" s="301"/>
      <c r="B16" s="302"/>
      <c r="C16" s="302"/>
      <c r="D16" s="302"/>
      <c r="E16" s="302"/>
      <c r="F16" s="302"/>
      <c r="G16" s="302"/>
      <c r="H16" s="302"/>
      <c r="I16" s="302"/>
      <c r="J16" s="302"/>
      <c r="K16" s="302"/>
      <c r="L16" s="303"/>
    </row>
    <row r="17" spans="1:12" x14ac:dyDescent="0.25">
      <c r="A17" s="301"/>
      <c r="B17" s="302"/>
      <c r="C17" s="302"/>
      <c r="D17" s="302"/>
      <c r="E17" s="302"/>
      <c r="F17" s="302"/>
      <c r="G17" s="302"/>
      <c r="H17" s="302"/>
      <c r="I17" s="302"/>
      <c r="J17" s="302"/>
      <c r="K17" s="302"/>
      <c r="L17" s="303"/>
    </row>
    <row r="18" spans="1:12" x14ac:dyDescent="0.25">
      <c r="A18" s="301"/>
      <c r="B18" s="302"/>
      <c r="C18" s="302"/>
      <c r="D18" s="302"/>
      <c r="E18" s="302"/>
      <c r="F18" s="302"/>
      <c r="G18" s="302"/>
      <c r="H18" s="302"/>
      <c r="I18" s="302"/>
      <c r="J18" s="302"/>
      <c r="K18" s="302"/>
      <c r="L18" s="303"/>
    </row>
    <row r="19" spans="1:12" x14ac:dyDescent="0.25">
      <c r="A19" s="301"/>
      <c r="B19" s="302"/>
      <c r="C19" s="302"/>
      <c r="D19" s="302"/>
      <c r="E19" s="302"/>
      <c r="F19" s="302"/>
      <c r="G19" s="302"/>
      <c r="H19" s="302"/>
      <c r="I19" s="302"/>
      <c r="J19" s="302"/>
      <c r="K19" s="302"/>
      <c r="L19" s="303"/>
    </row>
    <row r="20" spans="1:12" x14ac:dyDescent="0.25">
      <c r="A20" s="301"/>
      <c r="B20" s="302"/>
      <c r="C20" s="302"/>
      <c r="D20" s="302"/>
      <c r="E20" s="302"/>
      <c r="F20" s="302"/>
      <c r="G20" s="302"/>
      <c r="H20" s="302"/>
      <c r="I20" s="302"/>
      <c r="J20" s="302"/>
      <c r="K20" s="302"/>
      <c r="L20" s="303"/>
    </row>
    <row r="21" spans="1:12" x14ac:dyDescent="0.25">
      <c r="A21" s="301"/>
      <c r="B21" s="302"/>
      <c r="C21" s="302"/>
      <c r="D21" s="302"/>
      <c r="E21" s="302"/>
      <c r="F21" s="302"/>
      <c r="G21" s="302"/>
      <c r="H21" s="302"/>
      <c r="I21" s="302"/>
      <c r="J21" s="302"/>
      <c r="K21" s="302"/>
      <c r="L21" s="303"/>
    </row>
    <row r="22" spans="1:12" x14ac:dyDescent="0.25">
      <c r="A22" s="301"/>
      <c r="B22" s="302"/>
      <c r="C22" s="302"/>
      <c r="D22" s="302"/>
      <c r="E22" s="302"/>
      <c r="F22" s="302"/>
      <c r="G22" s="302"/>
      <c r="H22" s="302"/>
      <c r="I22" s="302"/>
      <c r="J22" s="302"/>
      <c r="K22" s="302"/>
      <c r="L22" s="303"/>
    </row>
    <row r="23" spans="1:12" x14ac:dyDescent="0.25">
      <c r="A23" s="301"/>
      <c r="B23" s="302"/>
      <c r="C23" s="302"/>
      <c r="D23" s="302"/>
      <c r="E23" s="302"/>
      <c r="F23" s="302"/>
      <c r="G23" s="302"/>
      <c r="H23" s="302"/>
      <c r="I23" s="302"/>
      <c r="J23" s="302"/>
      <c r="K23" s="302"/>
      <c r="L23" s="303"/>
    </row>
    <row r="24" spans="1:12" x14ac:dyDescent="0.25">
      <c r="A24" s="301"/>
      <c r="B24" s="302"/>
      <c r="C24" s="302"/>
      <c r="D24" s="302"/>
      <c r="E24" s="302"/>
      <c r="F24" s="302"/>
      <c r="G24" s="302"/>
      <c r="H24" s="302"/>
      <c r="I24" s="302"/>
      <c r="J24" s="302"/>
      <c r="K24" s="302"/>
      <c r="L24" s="303"/>
    </row>
    <row r="25" spans="1:12" x14ac:dyDescent="0.25">
      <c r="A25" s="301"/>
      <c r="B25" s="302"/>
      <c r="C25" s="302"/>
      <c r="D25" s="302"/>
      <c r="E25" s="302"/>
      <c r="F25" s="302"/>
      <c r="G25" s="302"/>
      <c r="H25" s="302"/>
      <c r="I25" s="302"/>
      <c r="J25" s="302"/>
      <c r="K25" s="302"/>
      <c r="L25" s="303"/>
    </row>
    <row r="26" spans="1:12" x14ac:dyDescent="0.25">
      <c r="A26" s="301"/>
      <c r="B26" s="302"/>
      <c r="C26" s="302"/>
      <c r="D26" s="302"/>
      <c r="E26" s="302"/>
      <c r="F26" s="302"/>
      <c r="G26" s="302"/>
      <c r="H26" s="302"/>
      <c r="I26" s="302"/>
      <c r="J26" s="302"/>
      <c r="K26" s="302"/>
      <c r="L26" s="303"/>
    </row>
    <row r="27" spans="1:12" x14ac:dyDescent="0.25">
      <c r="A27" s="301"/>
      <c r="B27" s="302"/>
      <c r="C27" s="302"/>
      <c r="D27" s="302"/>
      <c r="E27" s="302"/>
      <c r="F27" s="302"/>
      <c r="G27" s="302"/>
      <c r="H27" s="302"/>
      <c r="I27" s="302"/>
      <c r="J27" s="302"/>
      <c r="K27" s="302"/>
      <c r="L27" s="303"/>
    </row>
    <row r="28" spans="1:12" x14ac:dyDescent="0.25">
      <c r="A28" s="301"/>
      <c r="B28" s="302"/>
      <c r="C28" s="302"/>
      <c r="D28" s="302"/>
      <c r="E28" s="302"/>
      <c r="F28" s="302"/>
      <c r="G28" s="302"/>
      <c r="H28" s="302"/>
      <c r="I28" s="302"/>
      <c r="J28" s="302"/>
      <c r="K28" s="302"/>
      <c r="L28" s="303"/>
    </row>
    <row r="29" spans="1:12" x14ac:dyDescent="0.25">
      <c r="A29" s="301"/>
      <c r="B29" s="302"/>
      <c r="C29" s="302"/>
      <c r="D29" s="302"/>
      <c r="E29" s="302"/>
      <c r="F29" s="302"/>
      <c r="G29" s="302"/>
      <c r="H29" s="302"/>
      <c r="I29" s="302"/>
      <c r="J29" s="302"/>
      <c r="K29" s="302"/>
      <c r="L29" s="303"/>
    </row>
    <row r="30" spans="1:12" x14ac:dyDescent="0.25">
      <c r="A30" s="301"/>
      <c r="B30" s="302"/>
      <c r="C30" s="302"/>
      <c r="D30" s="302"/>
      <c r="E30" s="302"/>
      <c r="F30" s="302"/>
      <c r="G30" s="302"/>
      <c r="H30" s="302"/>
      <c r="I30" s="302"/>
      <c r="J30" s="302"/>
      <c r="K30" s="302"/>
      <c r="L30" s="303"/>
    </row>
    <row r="31" spans="1:12" x14ac:dyDescent="0.25">
      <c r="A31" s="301"/>
      <c r="B31" s="302"/>
      <c r="C31" s="302"/>
      <c r="D31" s="302"/>
      <c r="E31" s="302"/>
      <c r="F31" s="302"/>
      <c r="G31" s="302"/>
      <c r="H31" s="302"/>
      <c r="I31" s="302"/>
      <c r="J31" s="302"/>
      <c r="K31" s="302"/>
      <c r="L31" s="303"/>
    </row>
    <row r="32" spans="1:12" x14ac:dyDescent="0.25">
      <c r="A32" s="301"/>
      <c r="B32" s="302"/>
      <c r="C32" s="302"/>
      <c r="D32" s="302"/>
      <c r="E32" s="302"/>
      <c r="F32" s="302"/>
      <c r="G32" s="302"/>
      <c r="H32" s="302"/>
      <c r="I32" s="302"/>
      <c r="J32" s="302"/>
      <c r="K32" s="302"/>
      <c r="L32" s="303"/>
    </row>
    <row r="33" spans="1:12" x14ac:dyDescent="0.25">
      <c r="A33" s="301"/>
      <c r="B33" s="302"/>
      <c r="C33" s="302"/>
      <c r="D33" s="302"/>
      <c r="E33" s="302"/>
      <c r="F33" s="302"/>
      <c r="G33" s="302"/>
      <c r="H33" s="302"/>
      <c r="I33" s="302"/>
      <c r="J33" s="302"/>
      <c r="K33" s="302"/>
      <c r="L33" s="303"/>
    </row>
    <row r="34" spans="1:12" x14ac:dyDescent="0.25">
      <c r="A34" s="301"/>
      <c r="B34" s="302"/>
      <c r="C34" s="302"/>
      <c r="D34" s="302"/>
      <c r="E34" s="302"/>
      <c r="F34" s="302"/>
      <c r="G34" s="302"/>
      <c r="H34" s="302"/>
      <c r="I34" s="302"/>
      <c r="J34" s="302"/>
      <c r="K34" s="302"/>
      <c r="L34" s="303"/>
    </row>
    <row r="35" spans="1:12" x14ac:dyDescent="0.25">
      <c r="A35" s="301"/>
      <c r="B35" s="302"/>
      <c r="C35" s="302"/>
      <c r="D35" s="302"/>
      <c r="E35" s="302"/>
      <c r="F35" s="302"/>
      <c r="G35" s="302"/>
      <c r="H35" s="302"/>
      <c r="I35" s="302"/>
      <c r="J35" s="302"/>
      <c r="K35" s="302"/>
      <c r="L35" s="303"/>
    </row>
    <row r="36" spans="1:12" x14ac:dyDescent="0.25">
      <c r="A36" s="301"/>
      <c r="B36" s="302"/>
      <c r="C36" s="302"/>
      <c r="D36" s="302"/>
      <c r="E36" s="302"/>
      <c r="F36" s="302"/>
      <c r="G36" s="302"/>
      <c r="H36" s="302"/>
      <c r="I36" s="302"/>
      <c r="J36" s="302"/>
      <c r="K36" s="302"/>
      <c r="L36" s="303"/>
    </row>
    <row r="37" spans="1:12" x14ac:dyDescent="0.25">
      <c r="A37" s="301"/>
      <c r="B37" s="302"/>
      <c r="C37" s="302"/>
      <c r="D37" s="302"/>
      <c r="E37" s="302"/>
      <c r="F37" s="302"/>
      <c r="G37" s="302"/>
      <c r="H37" s="302"/>
      <c r="I37" s="302"/>
      <c r="J37" s="302"/>
      <c r="K37" s="302"/>
      <c r="L37" s="303"/>
    </row>
    <row r="38" spans="1:12" x14ac:dyDescent="0.25">
      <c r="A38" s="301"/>
      <c r="B38" s="302"/>
      <c r="C38" s="302"/>
      <c r="D38" s="302"/>
      <c r="E38" s="302"/>
      <c r="F38" s="302"/>
      <c r="G38" s="302"/>
      <c r="H38" s="302"/>
      <c r="I38" s="302"/>
      <c r="J38" s="302"/>
      <c r="K38" s="302"/>
      <c r="L38" s="303"/>
    </row>
    <row r="39" spans="1:12" x14ac:dyDescent="0.25">
      <c r="A39" s="301"/>
      <c r="B39" s="302"/>
      <c r="C39" s="302"/>
      <c r="D39" s="302"/>
      <c r="E39" s="302"/>
      <c r="F39" s="302"/>
      <c r="G39" s="302"/>
      <c r="H39" s="302"/>
      <c r="I39" s="302"/>
      <c r="J39" s="302"/>
      <c r="K39" s="302"/>
      <c r="L39" s="303"/>
    </row>
    <row r="40" spans="1:12" x14ac:dyDescent="0.25">
      <c r="A40" s="301"/>
      <c r="B40" s="302"/>
      <c r="C40" s="302"/>
      <c r="D40" s="302"/>
      <c r="E40" s="302"/>
      <c r="F40" s="302"/>
      <c r="G40" s="302"/>
      <c r="H40" s="302"/>
      <c r="I40" s="302"/>
      <c r="J40" s="302"/>
      <c r="K40" s="302"/>
      <c r="L40" s="303"/>
    </row>
    <row r="41" spans="1:12" x14ac:dyDescent="0.25">
      <c r="A41" s="301"/>
      <c r="B41" s="302"/>
      <c r="C41" s="302"/>
      <c r="D41" s="302"/>
      <c r="E41" s="302"/>
      <c r="F41" s="302"/>
      <c r="G41" s="302"/>
      <c r="H41" s="302"/>
      <c r="I41" s="302"/>
      <c r="J41" s="302"/>
      <c r="K41" s="302"/>
      <c r="L41" s="303"/>
    </row>
    <row r="42" spans="1:12" x14ac:dyDescent="0.25">
      <c r="A42" s="301"/>
      <c r="B42" s="302"/>
      <c r="C42" s="302"/>
      <c r="D42" s="302"/>
      <c r="E42" s="302"/>
      <c r="F42" s="302"/>
      <c r="G42" s="302"/>
      <c r="H42" s="302"/>
      <c r="I42" s="302"/>
      <c r="J42" s="302"/>
      <c r="K42" s="302"/>
      <c r="L42" s="303"/>
    </row>
    <row r="43" spans="1:12" x14ac:dyDescent="0.25">
      <c r="A43" s="301"/>
      <c r="B43" s="302"/>
      <c r="C43" s="302"/>
      <c r="D43" s="302"/>
      <c r="E43" s="302"/>
      <c r="F43" s="302"/>
      <c r="G43" s="302"/>
      <c r="H43" s="302"/>
      <c r="I43" s="302"/>
      <c r="J43" s="302"/>
      <c r="K43" s="302"/>
      <c r="L43" s="303"/>
    </row>
    <row r="44" spans="1:12" x14ac:dyDescent="0.25">
      <c r="A44" s="301"/>
      <c r="B44" s="302"/>
      <c r="C44" s="302"/>
      <c r="D44" s="302"/>
      <c r="E44" s="302"/>
      <c r="F44" s="302"/>
      <c r="G44" s="302"/>
      <c r="H44" s="302"/>
      <c r="I44" s="302"/>
      <c r="J44" s="302"/>
      <c r="K44" s="302"/>
      <c r="L44" s="303"/>
    </row>
    <row r="45" spans="1:12" x14ac:dyDescent="0.25">
      <c r="A45" s="301"/>
      <c r="B45" s="302"/>
      <c r="C45" s="302"/>
      <c r="D45" s="302"/>
      <c r="E45" s="302"/>
      <c r="F45" s="302"/>
      <c r="G45" s="302"/>
      <c r="H45" s="302"/>
      <c r="I45" s="302"/>
      <c r="J45" s="302"/>
      <c r="K45" s="302"/>
      <c r="L45" s="303"/>
    </row>
    <row r="46" spans="1:12" x14ac:dyDescent="0.25">
      <c r="A46" s="301"/>
      <c r="B46" s="302"/>
      <c r="C46" s="302"/>
      <c r="D46" s="302"/>
      <c r="E46" s="302"/>
      <c r="F46" s="302"/>
      <c r="G46" s="302"/>
      <c r="H46" s="302"/>
      <c r="I46" s="302"/>
      <c r="J46" s="302"/>
      <c r="K46" s="302"/>
      <c r="L46" s="303"/>
    </row>
    <row r="47" spans="1:12" x14ac:dyDescent="0.25">
      <c r="A47" s="301"/>
      <c r="B47" s="302"/>
      <c r="C47" s="302"/>
      <c r="D47" s="302"/>
      <c r="E47" s="302"/>
      <c r="F47" s="302"/>
      <c r="G47" s="302"/>
      <c r="H47" s="302"/>
      <c r="I47" s="302"/>
      <c r="J47" s="302"/>
      <c r="K47" s="302"/>
      <c r="L47" s="303"/>
    </row>
    <row r="48" spans="1:12" x14ac:dyDescent="0.25">
      <c r="A48" s="301"/>
      <c r="B48" s="302"/>
      <c r="C48" s="302"/>
      <c r="D48" s="302"/>
      <c r="E48" s="302"/>
      <c r="F48" s="302"/>
      <c r="G48" s="302"/>
      <c r="H48" s="302"/>
      <c r="I48" s="302"/>
      <c r="J48" s="302"/>
      <c r="K48" s="302"/>
      <c r="L48" s="303"/>
    </row>
    <row r="49" spans="1:12" x14ac:dyDescent="0.25">
      <c r="A49" s="301"/>
      <c r="B49" s="302"/>
      <c r="C49" s="302"/>
      <c r="D49" s="302"/>
      <c r="E49" s="302"/>
      <c r="F49" s="302"/>
      <c r="G49" s="302"/>
      <c r="H49" s="302"/>
      <c r="I49" s="302"/>
      <c r="J49" s="302"/>
      <c r="K49" s="302"/>
      <c r="L49" s="303"/>
    </row>
    <row r="50" spans="1:12" x14ac:dyDescent="0.25">
      <c r="A50" s="301"/>
      <c r="B50" s="302"/>
      <c r="C50" s="302"/>
      <c r="D50" s="302"/>
      <c r="E50" s="302"/>
      <c r="F50" s="302"/>
      <c r="G50" s="302"/>
      <c r="H50" s="302"/>
      <c r="I50" s="302"/>
      <c r="J50" s="302"/>
      <c r="K50" s="302"/>
      <c r="L50" s="303"/>
    </row>
    <row r="51" spans="1:12" x14ac:dyDescent="0.25">
      <c r="A51" s="301"/>
      <c r="B51" s="302"/>
      <c r="C51" s="302"/>
      <c r="D51" s="302"/>
      <c r="E51" s="302"/>
      <c r="F51" s="302"/>
      <c r="G51" s="302"/>
      <c r="H51" s="302"/>
      <c r="I51" s="302"/>
      <c r="J51" s="302"/>
      <c r="K51" s="302"/>
      <c r="L51" s="303"/>
    </row>
    <row r="52" spans="1:12" x14ac:dyDescent="0.25">
      <c r="A52" s="301"/>
      <c r="B52" s="302"/>
      <c r="C52" s="302"/>
      <c r="D52" s="302"/>
      <c r="E52" s="302"/>
      <c r="F52" s="302"/>
      <c r="G52" s="302"/>
      <c r="H52" s="302"/>
      <c r="I52" s="302"/>
      <c r="J52" s="302"/>
      <c r="K52" s="302"/>
      <c r="L52" s="303"/>
    </row>
    <row r="53" spans="1:12" x14ac:dyDescent="0.25">
      <c r="A53" s="301"/>
      <c r="B53" s="302"/>
      <c r="C53" s="302"/>
      <c r="D53" s="302"/>
      <c r="E53" s="302"/>
      <c r="F53" s="302"/>
      <c r="G53" s="302"/>
      <c r="H53" s="302"/>
      <c r="I53" s="302"/>
      <c r="J53" s="302"/>
      <c r="K53" s="302"/>
      <c r="L53" s="303"/>
    </row>
    <row r="54" spans="1:12" x14ac:dyDescent="0.25">
      <c r="A54" s="301"/>
      <c r="B54" s="302"/>
      <c r="C54" s="302"/>
      <c r="D54" s="302"/>
      <c r="E54" s="302"/>
      <c r="F54" s="302"/>
      <c r="G54" s="302"/>
      <c r="H54" s="302"/>
      <c r="I54" s="302"/>
      <c r="J54" s="302"/>
      <c r="K54" s="302"/>
      <c r="L54" s="303"/>
    </row>
    <row r="55" spans="1:12" x14ac:dyDescent="0.25">
      <c r="A55" s="301"/>
      <c r="B55" s="302"/>
      <c r="C55" s="302"/>
      <c r="D55" s="302"/>
      <c r="E55" s="302"/>
      <c r="F55" s="302"/>
      <c r="G55" s="302"/>
      <c r="H55" s="302"/>
      <c r="I55" s="302"/>
      <c r="J55" s="302"/>
      <c r="K55" s="302"/>
      <c r="L55" s="303"/>
    </row>
    <row r="56" spans="1:12" x14ac:dyDescent="0.25">
      <c r="A56" s="301"/>
      <c r="B56" s="302"/>
      <c r="C56" s="302"/>
      <c r="D56" s="302"/>
      <c r="E56" s="302"/>
      <c r="F56" s="302"/>
      <c r="G56" s="302"/>
      <c r="H56" s="302"/>
      <c r="I56" s="302"/>
      <c r="J56" s="302"/>
      <c r="K56" s="302"/>
      <c r="L56" s="303"/>
    </row>
    <row r="57" spans="1:12" x14ac:dyDescent="0.25">
      <c r="A57" s="301"/>
      <c r="B57" s="302"/>
      <c r="C57" s="302"/>
      <c r="D57" s="302"/>
      <c r="E57" s="302"/>
      <c r="F57" s="302"/>
      <c r="G57" s="302"/>
      <c r="H57" s="302"/>
      <c r="I57" s="302"/>
      <c r="J57" s="302"/>
      <c r="K57" s="302"/>
      <c r="L57" s="303"/>
    </row>
    <row r="58" spans="1:12" x14ac:dyDescent="0.25">
      <c r="A58" s="301"/>
      <c r="B58" s="302"/>
      <c r="C58" s="302"/>
      <c r="D58" s="302"/>
      <c r="E58" s="302"/>
      <c r="F58" s="302"/>
      <c r="G58" s="302"/>
      <c r="H58" s="302"/>
      <c r="I58" s="302"/>
      <c r="J58" s="302"/>
      <c r="K58" s="302"/>
      <c r="L58" s="303"/>
    </row>
    <row r="59" spans="1:12" x14ac:dyDescent="0.25">
      <c r="A59" s="301"/>
      <c r="B59" s="302"/>
      <c r="C59" s="302"/>
      <c r="D59" s="302"/>
      <c r="E59" s="302"/>
      <c r="F59" s="302"/>
      <c r="G59" s="302"/>
      <c r="H59" s="302"/>
      <c r="I59" s="302"/>
      <c r="J59" s="302"/>
      <c r="K59" s="302"/>
      <c r="L59" s="303"/>
    </row>
    <row r="60" spans="1:12" x14ac:dyDescent="0.25">
      <c r="A60" s="301"/>
      <c r="B60" s="302"/>
      <c r="C60" s="302"/>
      <c r="D60" s="302"/>
      <c r="E60" s="302"/>
      <c r="F60" s="302"/>
      <c r="G60" s="302"/>
      <c r="H60" s="302"/>
      <c r="I60" s="302"/>
      <c r="J60" s="302"/>
      <c r="K60" s="302"/>
      <c r="L60" s="303"/>
    </row>
    <row r="61" spans="1:12" x14ac:dyDescent="0.25">
      <c r="A61" s="301"/>
      <c r="B61" s="302"/>
      <c r="C61" s="302"/>
      <c r="D61" s="302"/>
      <c r="E61" s="302"/>
      <c r="F61" s="302"/>
      <c r="G61" s="302"/>
      <c r="H61" s="302"/>
      <c r="I61" s="302"/>
      <c r="J61" s="302"/>
      <c r="K61" s="302"/>
      <c r="L61" s="303"/>
    </row>
    <row r="62" spans="1:12" x14ac:dyDescent="0.25">
      <c r="A62" s="301"/>
      <c r="B62" s="302"/>
      <c r="C62" s="302"/>
      <c r="D62" s="302"/>
      <c r="E62" s="302"/>
      <c r="F62" s="302"/>
      <c r="G62" s="302"/>
      <c r="H62" s="302"/>
      <c r="I62" s="302"/>
      <c r="J62" s="302"/>
      <c r="K62" s="302"/>
      <c r="L62" s="303"/>
    </row>
    <row r="63" spans="1:12" x14ac:dyDescent="0.25">
      <c r="A63" s="301"/>
      <c r="B63" s="302"/>
      <c r="C63" s="302"/>
      <c r="D63" s="302"/>
      <c r="E63" s="302"/>
      <c r="F63" s="302"/>
      <c r="G63" s="302"/>
      <c r="H63" s="302"/>
      <c r="I63" s="302"/>
      <c r="J63" s="302"/>
      <c r="K63" s="302"/>
      <c r="L63" s="303"/>
    </row>
    <row r="64" spans="1:12" x14ac:dyDescent="0.25">
      <c r="A64" s="301"/>
      <c r="B64" s="302"/>
      <c r="C64" s="302"/>
      <c r="D64" s="302"/>
      <c r="E64" s="302"/>
      <c r="F64" s="302"/>
      <c r="G64" s="302"/>
      <c r="H64" s="302"/>
      <c r="I64" s="302"/>
      <c r="J64" s="302"/>
      <c r="K64" s="302"/>
      <c r="L64" s="303"/>
    </row>
    <row r="65" spans="1:12" x14ac:dyDescent="0.25">
      <c r="A65" s="301"/>
      <c r="B65" s="302"/>
      <c r="C65" s="302"/>
      <c r="D65" s="302"/>
      <c r="E65" s="302"/>
      <c r="F65" s="302"/>
      <c r="G65" s="302"/>
      <c r="H65" s="302"/>
      <c r="I65" s="302"/>
      <c r="J65" s="302"/>
      <c r="K65" s="302"/>
      <c r="L65" s="303"/>
    </row>
    <row r="66" spans="1:12" x14ac:dyDescent="0.25">
      <c r="A66" s="301"/>
      <c r="B66" s="302"/>
      <c r="C66" s="302"/>
      <c r="D66" s="302"/>
      <c r="E66" s="302"/>
      <c r="F66" s="302"/>
      <c r="G66" s="302"/>
      <c r="H66" s="302"/>
      <c r="I66" s="302"/>
      <c r="J66" s="302"/>
      <c r="K66" s="302"/>
      <c r="L66" s="303"/>
    </row>
    <row r="67" spans="1:12" x14ac:dyDescent="0.25">
      <c r="A67" s="301"/>
      <c r="B67" s="302"/>
      <c r="C67" s="302"/>
      <c r="D67" s="302"/>
      <c r="E67" s="302"/>
      <c r="F67" s="302"/>
      <c r="G67" s="302"/>
      <c r="H67" s="302"/>
      <c r="I67" s="302"/>
      <c r="J67" s="302"/>
      <c r="K67" s="302"/>
      <c r="L67" s="303"/>
    </row>
    <row r="68" spans="1:12" x14ac:dyDescent="0.25">
      <c r="A68" s="301"/>
      <c r="B68" s="302"/>
      <c r="C68" s="302"/>
      <c r="D68" s="302"/>
      <c r="E68" s="302"/>
      <c r="F68" s="302"/>
      <c r="G68" s="302"/>
      <c r="H68" s="302"/>
      <c r="I68" s="302"/>
      <c r="J68" s="302"/>
      <c r="K68" s="302"/>
      <c r="L68" s="303"/>
    </row>
    <row r="69" spans="1:12" x14ac:dyDescent="0.25">
      <c r="A69" s="301"/>
      <c r="B69" s="302"/>
      <c r="C69" s="302"/>
      <c r="D69" s="302"/>
      <c r="E69" s="302"/>
      <c r="F69" s="302"/>
      <c r="G69" s="302"/>
      <c r="H69" s="302"/>
      <c r="I69" s="302"/>
      <c r="J69" s="302"/>
      <c r="K69" s="302"/>
      <c r="L69" s="303"/>
    </row>
    <row r="70" spans="1:12" x14ac:dyDescent="0.25">
      <c r="A70" s="301"/>
      <c r="B70" s="302"/>
      <c r="C70" s="302"/>
      <c r="D70" s="302"/>
      <c r="E70" s="302"/>
      <c r="F70" s="302"/>
      <c r="G70" s="302"/>
      <c r="H70" s="302"/>
      <c r="I70" s="302"/>
      <c r="J70" s="302"/>
      <c r="K70" s="302"/>
      <c r="L70" s="303"/>
    </row>
    <row r="71" spans="1:12" x14ac:dyDescent="0.25">
      <c r="A71" s="301"/>
      <c r="B71" s="302"/>
      <c r="C71" s="302"/>
      <c r="D71" s="302"/>
      <c r="E71" s="302"/>
      <c r="F71" s="302"/>
      <c r="G71" s="302"/>
      <c r="H71" s="302"/>
      <c r="I71" s="302"/>
      <c r="J71" s="302"/>
      <c r="K71" s="302"/>
      <c r="L71" s="303"/>
    </row>
    <row r="72" spans="1:12" x14ac:dyDescent="0.25">
      <c r="A72" s="301"/>
      <c r="B72" s="302"/>
      <c r="C72" s="302"/>
      <c r="D72" s="302"/>
      <c r="E72" s="302"/>
      <c r="F72" s="302"/>
      <c r="G72" s="302"/>
      <c r="H72" s="302"/>
      <c r="I72" s="302"/>
      <c r="J72" s="302"/>
      <c r="K72" s="302"/>
      <c r="L72" s="303"/>
    </row>
    <row r="73" spans="1:12" x14ac:dyDescent="0.25">
      <c r="A73" s="301"/>
      <c r="B73" s="302"/>
      <c r="C73" s="302"/>
      <c r="D73" s="302"/>
      <c r="E73" s="302"/>
      <c r="F73" s="302"/>
      <c r="G73" s="302"/>
      <c r="H73" s="302"/>
      <c r="I73" s="302"/>
      <c r="J73" s="302"/>
      <c r="K73" s="302"/>
      <c r="L73" s="303"/>
    </row>
    <row r="74" spans="1:12" x14ac:dyDescent="0.25">
      <c r="A74" s="301"/>
      <c r="B74" s="302"/>
      <c r="C74" s="302"/>
      <c r="D74" s="302"/>
      <c r="E74" s="302"/>
      <c r="F74" s="302"/>
      <c r="G74" s="302"/>
      <c r="H74" s="302"/>
      <c r="I74" s="302"/>
      <c r="J74" s="302"/>
      <c r="K74" s="302"/>
      <c r="L74" s="303"/>
    </row>
    <row r="75" spans="1:12" x14ac:dyDescent="0.25">
      <c r="A75" s="301"/>
      <c r="B75" s="302"/>
      <c r="C75" s="302"/>
      <c r="D75" s="302"/>
      <c r="E75" s="302"/>
      <c r="F75" s="302"/>
      <c r="G75" s="302"/>
      <c r="H75" s="302"/>
      <c r="I75" s="302"/>
      <c r="J75" s="302"/>
      <c r="K75" s="302"/>
      <c r="L75" s="303"/>
    </row>
    <row r="76" spans="1:12" x14ac:dyDescent="0.25">
      <c r="A76" s="301"/>
      <c r="B76" s="302"/>
      <c r="C76" s="302"/>
      <c r="D76" s="302"/>
      <c r="E76" s="302"/>
      <c r="F76" s="302"/>
      <c r="G76" s="302"/>
      <c r="H76" s="302"/>
      <c r="I76" s="302"/>
      <c r="J76" s="302"/>
      <c r="K76" s="302"/>
      <c r="L76" s="303"/>
    </row>
    <row r="77" spans="1:12" x14ac:dyDescent="0.25">
      <c r="A77" s="301"/>
      <c r="B77" s="302"/>
      <c r="C77" s="302"/>
      <c r="D77" s="302"/>
      <c r="E77" s="302"/>
      <c r="F77" s="302"/>
      <c r="G77" s="302"/>
      <c r="H77" s="302"/>
      <c r="I77" s="302"/>
      <c r="J77" s="302"/>
      <c r="K77" s="302"/>
      <c r="L77" s="303"/>
    </row>
    <row r="78" spans="1:12" x14ac:dyDescent="0.25">
      <c r="A78" s="301"/>
      <c r="B78" s="302"/>
      <c r="C78" s="302"/>
      <c r="D78" s="302"/>
      <c r="E78" s="302"/>
      <c r="F78" s="302"/>
      <c r="G78" s="302"/>
      <c r="H78" s="302"/>
      <c r="I78" s="302"/>
      <c r="J78" s="302"/>
      <c r="K78" s="302"/>
      <c r="L78" s="303"/>
    </row>
    <row r="79" spans="1:12" x14ac:dyDescent="0.25">
      <c r="A79" s="301"/>
      <c r="B79" s="302"/>
      <c r="C79" s="302"/>
      <c r="D79" s="302"/>
      <c r="E79" s="302"/>
      <c r="F79" s="302"/>
      <c r="G79" s="302"/>
      <c r="H79" s="302"/>
      <c r="I79" s="302"/>
      <c r="J79" s="302"/>
      <c r="K79" s="302"/>
      <c r="L79" s="303"/>
    </row>
    <row r="80" spans="1:12" x14ac:dyDescent="0.25">
      <c r="A80" s="301"/>
      <c r="B80" s="302"/>
      <c r="C80" s="302"/>
      <c r="D80" s="302"/>
      <c r="E80" s="302"/>
      <c r="F80" s="302"/>
      <c r="G80" s="302"/>
      <c r="H80" s="302"/>
      <c r="I80" s="302"/>
      <c r="J80" s="302"/>
      <c r="K80" s="302"/>
      <c r="L80" s="303"/>
    </row>
    <row r="81" spans="1:12" x14ac:dyDescent="0.25">
      <c r="A81" s="301"/>
      <c r="B81" s="302"/>
      <c r="C81" s="302"/>
      <c r="D81" s="302"/>
      <c r="E81" s="302"/>
      <c r="F81" s="302"/>
      <c r="G81" s="302"/>
      <c r="H81" s="302"/>
      <c r="I81" s="302"/>
      <c r="J81" s="302"/>
      <c r="K81" s="302"/>
      <c r="L81" s="303"/>
    </row>
    <row r="82" spans="1:12" x14ac:dyDescent="0.25">
      <c r="A82" s="301"/>
      <c r="B82" s="302"/>
      <c r="C82" s="302"/>
      <c r="D82" s="302"/>
      <c r="E82" s="302"/>
      <c r="F82" s="302"/>
      <c r="G82" s="302"/>
      <c r="H82" s="302"/>
      <c r="I82" s="302"/>
      <c r="J82" s="302"/>
      <c r="K82" s="302"/>
      <c r="L82" s="303"/>
    </row>
    <row r="83" spans="1:12" x14ac:dyDescent="0.25">
      <c r="A83" s="301"/>
      <c r="B83" s="302"/>
      <c r="C83" s="302"/>
      <c r="D83" s="302"/>
      <c r="E83" s="302"/>
      <c r="F83" s="302"/>
      <c r="G83" s="302"/>
      <c r="H83" s="302"/>
      <c r="I83" s="302"/>
      <c r="J83" s="302"/>
      <c r="K83" s="302"/>
      <c r="L83" s="303"/>
    </row>
    <row r="84" spans="1:12" x14ac:dyDescent="0.25">
      <c r="A84" s="301"/>
      <c r="B84" s="302"/>
      <c r="C84" s="302"/>
      <c r="D84" s="302"/>
      <c r="E84" s="302"/>
      <c r="F84" s="302"/>
      <c r="G84" s="302"/>
      <c r="H84" s="302"/>
      <c r="I84" s="302"/>
      <c r="J84" s="302"/>
      <c r="K84" s="302"/>
      <c r="L84" s="303"/>
    </row>
    <row r="85" spans="1:12" x14ac:dyDescent="0.25">
      <c r="A85" s="301"/>
      <c r="B85" s="302"/>
      <c r="C85" s="302"/>
      <c r="D85" s="302"/>
      <c r="E85" s="302"/>
      <c r="F85" s="302"/>
      <c r="G85" s="302"/>
      <c r="H85" s="302"/>
      <c r="I85" s="302"/>
      <c r="J85" s="302"/>
      <c r="K85" s="302"/>
      <c r="L85" s="303"/>
    </row>
    <row r="86" spans="1:12" x14ac:dyDescent="0.25">
      <c r="A86" s="301"/>
      <c r="B86" s="302"/>
      <c r="C86" s="302"/>
      <c r="D86" s="302"/>
      <c r="E86" s="302"/>
      <c r="F86" s="302"/>
      <c r="G86" s="302"/>
      <c r="H86" s="302"/>
      <c r="I86" s="302"/>
      <c r="J86" s="302"/>
      <c r="K86" s="302"/>
      <c r="L86" s="303"/>
    </row>
    <row r="87" spans="1:12" x14ac:dyDescent="0.25">
      <c r="A87" s="301"/>
      <c r="B87" s="302"/>
      <c r="C87" s="302"/>
      <c r="D87" s="302"/>
      <c r="E87" s="302"/>
      <c r="F87" s="302"/>
      <c r="G87" s="302"/>
      <c r="H87" s="302"/>
      <c r="I87" s="302"/>
      <c r="J87" s="302"/>
      <c r="K87" s="302"/>
      <c r="L87" s="303"/>
    </row>
    <row r="88" spans="1:12" x14ac:dyDescent="0.25">
      <c r="A88" s="301"/>
      <c r="B88" s="302"/>
      <c r="C88" s="302"/>
      <c r="D88" s="302"/>
      <c r="E88" s="302"/>
      <c r="F88" s="302"/>
      <c r="G88" s="302"/>
      <c r="H88" s="302"/>
      <c r="I88" s="302"/>
      <c r="J88" s="302"/>
      <c r="K88" s="302"/>
      <c r="L88" s="303"/>
    </row>
    <row r="89" spans="1:12" x14ac:dyDescent="0.25">
      <c r="A89" s="301"/>
      <c r="B89" s="302"/>
      <c r="C89" s="302"/>
      <c r="D89" s="302"/>
      <c r="E89" s="302"/>
      <c r="F89" s="302"/>
      <c r="G89" s="302"/>
      <c r="H89" s="302"/>
      <c r="I89" s="302"/>
      <c r="J89" s="302"/>
      <c r="K89" s="302"/>
      <c r="L89" s="303"/>
    </row>
    <row r="90" spans="1:12" x14ac:dyDescent="0.25">
      <c r="A90" s="301"/>
      <c r="B90" s="302"/>
      <c r="C90" s="302"/>
      <c r="D90" s="302"/>
      <c r="E90" s="302"/>
      <c r="F90" s="302"/>
      <c r="G90" s="302"/>
      <c r="H90" s="302"/>
      <c r="I90" s="302"/>
      <c r="J90" s="302"/>
      <c r="K90" s="302"/>
      <c r="L90" s="303"/>
    </row>
    <row r="91" spans="1:12" x14ac:dyDescent="0.25">
      <c r="A91" s="301"/>
      <c r="B91" s="302"/>
      <c r="C91" s="302"/>
      <c r="D91" s="302"/>
      <c r="E91" s="302"/>
      <c r="F91" s="302"/>
      <c r="G91" s="302"/>
      <c r="H91" s="302"/>
      <c r="I91" s="302"/>
      <c r="J91" s="302"/>
      <c r="K91" s="302"/>
      <c r="L91" s="303"/>
    </row>
    <row r="92" spans="1:12" x14ac:dyDescent="0.25">
      <c r="A92" s="301"/>
      <c r="B92" s="302"/>
      <c r="C92" s="302"/>
      <c r="D92" s="302"/>
      <c r="E92" s="302"/>
      <c r="F92" s="302"/>
      <c r="G92" s="302"/>
      <c r="H92" s="302"/>
      <c r="I92" s="302"/>
      <c r="J92" s="302"/>
      <c r="K92" s="302"/>
      <c r="L92" s="303"/>
    </row>
    <row r="93" spans="1:12" x14ac:dyDescent="0.25">
      <c r="A93" s="301"/>
      <c r="B93" s="302"/>
      <c r="C93" s="302"/>
      <c r="D93" s="302"/>
      <c r="E93" s="302"/>
      <c r="F93" s="302"/>
      <c r="G93" s="302"/>
      <c r="H93" s="302"/>
      <c r="I93" s="302"/>
      <c r="J93" s="302"/>
      <c r="K93" s="302"/>
      <c r="L93" s="303"/>
    </row>
    <row r="94" spans="1:12" x14ac:dyDescent="0.25">
      <c r="A94" s="301"/>
      <c r="B94" s="302"/>
      <c r="C94" s="302"/>
      <c r="D94" s="302"/>
      <c r="E94" s="302"/>
      <c r="F94" s="302"/>
      <c r="G94" s="302"/>
      <c r="H94" s="302"/>
      <c r="I94" s="302"/>
      <c r="J94" s="302"/>
      <c r="K94" s="302"/>
      <c r="L94" s="303"/>
    </row>
    <row r="95" spans="1:12" x14ac:dyDescent="0.25">
      <c r="A95" s="301"/>
      <c r="B95" s="302"/>
      <c r="C95" s="302"/>
      <c r="D95" s="302"/>
      <c r="E95" s="302"/>
      <c r="F95" s="302"/>
      <c r="G95" s="302"/>
      <c r="H95" s="302"/>
      <c r="I95" s="302"/>
      <c r="J95" s="302"/>
      <c r="K95" s="302"/>
      <c r="L95" s="303"/>
    </row>
    <row r="96" spans="1:12" x14ac:dyDescent="0.25">
      <c r="A96" s="301"/>
      <c r="B96" s="302"/>
      <c r="C96" s="302"/>
      <c r="D96" s="302"/>
      <c r="E96" s="302"/>
      <c r="F96" s="302"/>
      <c r="G96" s="302"/>
      <c r="H96" s="302"/>
      <c r="I96" s="302"/>
      <c r="J96" s="302"/>
      <c r="K96" s="302"/>
      <c r="L96" s="303"/>
    </row>
    <row r="97" spans="1:12" x14ac:dyDescent="0.25">
      <c r="A97" s="301"/>
      <c r="B97" s="302"/>
      <c r="C97" s="302"/>
      <c r="D97" s="302"/>
      <c r="E97" s="302"/>
      <c r="F97" s="302"/>
      <c r="G97" s="302"/>
      <c r="H97" s="302"/>
      <c r="I97" s="302"/>
      <c r="J97" s="302"/>
      <c r="K97" s="302"/>
      <c r="L97" s="303"/>
    </row>
    <row r="98" spans="1:12" x14ac:dyDescent="0.25">
      <c r="A98" s="301"/>
      <c r="B98" s="302"/>
      <c r="C98" s="302"/>
      <c r="D98" s="302"/>
      <c r="E98" s="302"/>
      <c r="F98" s="302"/>
      <c r="G98" s="302"/>
      <c r="H98" s="302"/>
      <c r="I98" s="302"/>
      <c r="J98" s="302"/>
      <c r="K98" s="302"/>
      <c r="L98" s="303"/>
    </row>
    <row r="99" spans="1:12" x14ac:dyDescent="0.25">
      <c r="A99" s="301"/>
      <c r="B99" s="302"/>
      <c r="C99" s="302"/>
      <c r="D99" s="302"/>
      <c r="E99" s="302"/>
      <c r="F99" s="302"/>
      <c r="G99" s="302"/>
      <c r="H99" s="302"/>
      <c r="I99" s="302"/>
      <c r="J99" s="302"/>
      <c r="K99" s="302"/>
      <c r="L99" s="303"/>
    </row>
    <row r="100" spans="1:12" x14ac:dyDescent="0.25">
      <c r="A100" s="301"/>
      <c r="B100" s="302"/>
      <c r="C100" s="302"/>
      <c r="D100" s="302"/>
      <c r="E100" s="302"/>
      <c r="F100" s="302"/>
      <c r="G100" s="302"/>
      <c r="H100" s="302"/>
      <c r="I100" s="302"/>
      <c r="J100" s="302"/>
      <c r="K100" s="302"/>
      <c r="L100" s="303"/>
    </row>
    <row r="101" spans="1:12" x14ac:dyDescent="0.25">
      <c r="A101" s="301"/>
      <c r="B101" s="302"/>
      <c r="C101" s="302"/>
      <c r="D101" s="302"/>
      <c r="E101" s="302"/>
      <c r="F101" s="302"/>
      <c r="G101" s="302"/>
      <c r="H101" s="302"/>
      <c r="I101" s="302"/>
      <c r="J101" s="302"/>
      <c r="K101" s="302"/>
      <c r="L101" s="303"/>
    </row>
    <row r="102" spans="1:12" x14ac:dyDescent="0.25">
      <c r="A102" s="301"/>
      <c r="B102" s="302"/>
      <c r="C102" s="302"/>
      <c r="D102" s="302"/>
      <c r="E102" s="302"/>
      <c r="F102" s="302"/>
      <c r="G102" s="302"/>
      <c r="H102" s="302"/>
      <c r="I102" s="302"/>
      <c r="J102" s="302"/>
      <c r="K102" s="302"/>
      <c r="L102" s="303"/>
    </row>
    <row r="103" spans="1:12" x14ac:dyDescent="0.25">
      <c r="A103" s="301"/>
      <c r="B103" s="302"/>
      <c r="C103" s="302"/>
      <c r="D103" s="302"/>
      <c r="E103" s="302"/>
      <c r="F103" s="302"/>
      <c r="G103" s="302"/>
      <c r="H103" s="302"/>
      <c r="I103" s="302"/>
      <c r="J103" s="302"/>
      <c r="K103" s="302"/>
      <c r="L103" s="303"/>
    </row>
    <row r="104" spans="1:12" x14ac:dyDescent="0.25">
      <c r="A104" s="301"/>
      <c r="B104" s="302"/>
      <c r="C104" s="302"/>
      <c r="D104" s="302"/>
      <c r="E104" s="302"/>
      <c r="F104" s="302"/>
      <c r="G104" s="302"/>
      <c r="H104" s="302"/>
      <c r="I104" s="302"/>
      <c r="J104" s="302"/>
      <c r="K104" s="302"/>
      <c r="L104" s="303"/>
    </row>
    <row r="105" spans="1:12" x14ac:dyDescent="0.25">
      <c r="A105" s="301"/>
      <c r="B105" s="302"/>
      <c r="C105" s="302"/>
      <c r="D105" s="302"/>
      <c r="E105" s="302"/>
      <c r="F105" s="302"/>
      <c r="G105" s="302"/>
      <c r="H105" s="302"/>
      <c r="I105" s="302"/>
      <c r="J105" s="302"/>
      <c r="K105" s="302"/>
      <c r="L105" s="303"/>
    </row>
    <row r="106" spans="1:12" x14ac:dyDescent="0.25">
      <c r="A106" s="301"/>
      <c r="B106" s="302"/>
      <c r="C106" s="302"/>
      <c r="D106" s="302"/>
      <c r="E106" s="302"/>
      <c r="F106" s="302"/>
      <c r="G106" s="302"/>
      <c r="H106" s="302"/>
      <c r="I106" s="302"/>
      <c r="J106" s="302"/>
      <c r="K106" s="302"/>
      <c r="L106" s="303"/>
    </row>
    <row r="107" spans="1:12" x14ac:dyDescent="0.25">
      <c r="A107" s="301"/>
      <c r="B107" s="302"/>
      <c r="C107" s="302"/>
      <c r="D107" s="302"/>
      <c r="E107" s="302"/>
      <c r="F107" s="302"/>
      <c r="G107" s="302"/>
      <c r="H107" s="302"/>
      <c r="I107" s="302"/>
      <c r="J107" s="302"/>
      <c r="K107" s="302"/>
      <c r="L107" s="303"/>
    </row>
    <row r="108" spans="1:12" x14ac:dyDescent="0.25">
      <c r="A108" s="301"/>
      <c r="B108" s="302"/>
      <c r="C108" s="302"/>
      <c r="D108" s="302"/>
      <c r="E108" s="302"/>
      <c r="F108" s="302"/>
      <c r="G108" s="302"/>
      <c r="H108" s="302"/>
      <c r="I108" s="302"/>
      <c r="J108" s="302"/>
      <c r="K108" s="302"/>
      <c r="L108" s="303"/>
    </row>
    <row r="109" spans="1:12" x14ac:dyDescent="0.25">
      <c r="A109" s="301"/>
      <c r="B109" s="302"/>
      <c r="C109" s="302"/>
      <c r="D109" s="302"/>
      <c r="E109" s="302"/>
      <c r="F109" s="302"/>
      <c r="G109" s="302"/>
      <c r="H109" s="302"/>
      <c r="I109" s="302"/>
      <c r="J109" s="302"/>
      <c r="K109" s="302"/>
      <c r="L109" s="303"/>
    </row>
    <row r="110" spans="1:12" x14ac:dyDescent="0.25">
      <c r="A110" s="301"/>
      <c r="B110" s="302"/>
      <c r="C110" s="302"/>
      <c r="D110" s="302"/>
      <c r="E110" s="302"/>
      <c r="F110" s="302"/>
      <c r="G110" s="302"/>
      <c r="H110" s="302"/>
      <c r="I110" s="302"/>
      <c r="J110" s="302"/>
      <c r="K110" s="302"/>
      <c r="L110" s="303"/>
    </row>
    <row r="111" spans="1:12" x14ac:dyDescent="0.25">
      <c r="A111" s="301"/>
      <c r="B111" s="302"/>
      <c r="C111" s="302"/>
      <c r="D111" s="302"/>
      <c r="E111" s="302"/>
      <c r="F111" s="302"/>
      <c r="G111" s="302"/>
      <c r="H111" s="302"/>
      <c r="I111" s="302"/>
      <c r="J111" s="302"/>
      <c r="K111" s="302"/>
      <c r="L111" s="303"/>
    </row>
    <row r="112" spans="1:12" x14ac:dyDescent="0.25">
      <c r="A112" s="301"/>
      <c r="B112" s="302"/>
      <c r="C112" s="302"/>
      <c r="D112" s="302"/>
      <c r="E112" s="302"/>
      <c r="F112" s="302"/>
      <c r="G112" s="302"/>
      <c r="H112" s="302"/>
      <c r="I112" s="302"/>
      <c r="J112" s="302"/>
      <c r="K112" s="302"/>
      <c r="L112" s="303"/>
    </row>
    <row r="113" spans="1:14" x14ac:dyDescent="0.25">
      <c r="A113" s="301"/>
      <c r="B113" s="302"/>
      <c r="C113" s="302"/>
      <c r="D113" s="302"/>
      <c r="E113" s="302"/>
      <c r="F113" s="302"/>
      <c r="G113" s="302"/>
      <c r="H113" s="302"/>
      <c r="I113" s="302"/>
      <c r="J113" s="302"/>
      <c r="K113" s="302"/>
      <c r="L113" s="303"/>
    </row>
    <row r="114" spans="1:14" x14ac:dyDescent="0.25">
      <c r="A114" s="301"/>
      <c r="B114" s="302"/>
      <c r="C114" s="302"/>
      <c r="D114" s="302"/>
      <c r="E114" s="302"/>
      <c r="F114" s="302"/>
      <c r="G114" s="302"/>
      <c r="H114" s="302"/>
      <c r="I114" s="302"/>
      <c r="J114" s="302"/>
      <c r="K114" s="302"/>
      <c r="L114" s="303"/>
    </row>
    <row r="115" spans="1:14" x14ac:dyDescent="0.25">
      <c r="A115" s="301"/>
      <c r="B115" s="302"/>
      <c r="C115" s="302"/>
      <c r="D115" s="302"/>
      <c r="E115" s="302"/>
      <c r="F115" s="302"/>
      <c r="G115" s="302"/>
      <c r="H115" s="302"/>
      <c r="I115" s="302"/>
      <c r="J115" s="302"/>
      <c r="K115" s="302"/>
      <c r="L115" s="303"/>
    </row>
    <row r="116" spans="1:14" x14ac:dyDescent="0.25">
      <c r="A116" s="301"/>
      <c r="B116" s="302"/>
      <c r="C116" s="302"/>
      <c r="D116" s="302"/>
      <c r="E116" s="302"/>
      <c r="F116" s="302"/>
      <c r="G116" s="302"/>
      <c r="H116" s="302"/>
      <c r="I116" s="302"/>
      <c r="J116" s="302"/>
      <c r="K116" s="302"/>
      <c r="L116" s="303"/>
    </row>
    <row r="117" spans="1:14" x14ac:dyDescent="0.25">
      <c r="A117" s="301"/>
      <c r="B117" s="302"/>
      <c r="C117" s="302"/>
      <c r="D117" s="302"/>
      <c r="E117" s="302"/>
      <c r="F117" s="302"/>
      <c r="G117" s="302"/>
      <c r="H117" s="302"/>
      <c r="I117" s="302"/>
      <c r="J117" s="302"/>
      <c r="K117" s="302"/>
      <c r="L117" s="303"/>
    </row>
    <row r="118" spans="1:14" x14ac:dyDescent="0.25">
      <c r="A118" s="301"/>
      <c r="B118" s="302"/>
      <c r="C118" s="302"/>
      <c r="D118" s="302"/>
      <c r="E118" s="302"/>
      <c r="F118" s="302"/>
      <c r="G118" s="302"/>
      <c r="H118" s="302"/>
      <c r="I118" s="302"/>
      <c r="J118" s="302"/>
      <c r="K118" s="302"/>
      <c r="L118" s="303"/>
    </row>
    <row r="119" spans="1:14" ht="15.75" thickBot="1" x14ac:dyDescent="0.3">
      <c r="A119" s="301"/>
      <c r="B119" s="302"/>
      <c r="C119" s="302"/>
      <c r="D119" s="302"/>
      <c r="E119" s="302"/>
      <c r="F119" s="302"/>
      <c r="G119" s="302"/>
      <c r="H119" s="302"/>
      <c r="I119" s="302"/>
      <c r="J119" s="302"/>
      <c r="K119" s="302"/>
      <c r="L119" s="303"/>
    </row>
    <row r="120" spans="1:14" ht="15.75" thickBot="1" x14ac:dyDescent="0.3">
      <c r="A120" s="301"/>
      <c r="B120" s="302"/>
      <c r="C120" s="302"/>
      <c r="D120" s="302"/>
      <c r="E120" s="302"/>
      <c r="F120" s="302"/>
      <c r="G120" s="302"/>
      <c r="H120" s="302"/>
      <c r="I120" s="302"/>
      <c r="J120" s="302"/>
      <c r="K120" s="302"/>
      <c r="L120" s="303"/>
      <c r="N120" s="184"/>
    </row>
    <row r="121" spans="1:14" x14ac:dyDescent="0.25">
      <c r="A121" s="301"/>
      <c r="B121" s="302"/>
      <c r="C121" s="302"/>
      <c r="D121" s="302"/>
      <c r="E121" s="302"/>
      <c r="F121" s="302"/>
      <c r="G121" s="302"/>
      <c r="H121" s="302"/>
      <c r="I121" s="302"/>
      <c r="J121" s="302"/>
      <c r="K121" s="302"/>
      <c r="L121" s="303"/>
    </row>
    <row r="122" spans="1:14" x14ac:dyDescent="0.25">
      <c r="A122" s="301"/>
      <c r="B122" s="302"/>
      <c r="C122" s="302"/>
      <c r="D122" s="302"/>
      <c r="E122" s="302"/>
      <c r="F122" s="302"/>
      <c r="G122" s="302"/>
      <c r="H122" s="302"/>
      <c r="I122" s="302"/>
      <c r="J122" s="302"/>
      <c r="K122" s="302"/>
      <c r="L122" s="303"/>
    </row>
    <row r="123" spans="1:14" x14ac:dyDescent="0.25">
      <c r="A123" s="301"/>
      <c r="B123" s="302"/>
      <c r="C123" s="302"/>
      <c r="D123" s="302"/>
      <c r="E123" s="302"/>
      <c r="F123" s="302"/>
      <c r="G123" s="302"/>
      <c r="H123" s="302"/>
      <c r="I123" s="302"/>
      <c r="J123" s="302"/>
      <c r="K123" s="302"/>
      <c r="L123" s="303"/>
    </row>
    <row r="124" spans="1:14" x14ac:dyDescent="0.25">
      <c r="A124" s="301"/>
      <c r="B124" s="302"/>
      <c r="C124" s="302"/>
      <c r="D124" s="302"/>
      <c r="E124" s="302"/>
      <c r="F124" s="302"/>
      <c r="G124" s="302"/>
      <c r="H124" s="302"/>
      <c r="I124" s="302"/>
      <c r="J124" s="302"/>
      <c r="K124" s="302"/>
      <c r="L124" s="303"/>
    </row>
    <row r="125" spans="1:14" x14ac:dyDescent="0.25">
      <c r="A125" s="301"/>
      <c r="B125" s="302"/>
      <c r="C125" s="302"/>
      <c r="D125" s="302"/>
      <c r="E125" s="302"/>
      <c r="F125" s="302"/>
      <c r="G125" s="302"/>
      <c r="H125" s="302"/>
      <c r="I125" s="302"/>
      <c r="J125" s="302"/>
      <c r="K125" s="302"/>
      <c r="L125" s="303"/>
    </row>
    <row r="126" spans="1:14" x14ac:dyDescent="0.25">
      <c r="A126" s="301"/>
      <c r="B126" s="302"/>
      <c r="C126" s="302"/>
      <c r="D126" s="302"/>
      <c r="E126" s="302"/>
      <c r="F126" s="302"/>
      <c r="G126" s="302"/>
      <c r="H126" s="302"/>
      <c r="I126" s="302"/>
      <c r="J126" s="302"/>
      <c r="K126" s="302"/>
      <c r="L126" s="303"/>
    </row>
    <row r="127" spans="1:14" x14ac:dyDescent="0.25">
      <c r="A127" s="301"/>
      <c r="B127" s="302"/>
      <c r="C127" s="302"/>
      <c r="D127" s="302"/>
      <c r="E127" s="302"/>
      <c r="F127" s="302"/>
      <c r="G127" s="302"/>
      <c r="H127" s="302"/>
      <c r="I127" s="302"/>
      <c r="J127" s="302"/>
      <c r="K127" s="302"/>
      <c r="L127" s="303"/>
    </row>
    <row r="128" spans="1:14" x14ac:dyDescent="0.25">
      <c r="A128" s="301"/>
      <c r="B128" s="302"/>
      <c r="C128" s="302"/>
      <c r="D128" s="302"/>
      <c r="E128" s="302"/>
      <c r="F128" s="302"/>
      <c r="G128" s="302"/>
      <c r="H128" s="302"/>
      <c r="I128" s="302"/>
      <c r="J128" s="302"/>
      <c r="K128" s="302"/>
      <c r="L128" s="303"/>
    </row>
    <row r="129" spans="1:12" x14ac:dyDescent="0.25">
      <c r="A129" s="301"/>
      <c r="B129" s="302"/>
      <c r="C129" s="302"/>
      <c r="D129" s="302"/>
      <c r="E129" s="302"/>
      <c r="F129" s="302"/>
      <c r="G129" s="302"/>
      <c r="H129" s="302"/>
      <c r="I129" s="302"/>
      <c r="J129" s="302"/>
      <c r="K129" s="302"/>
      <c r="L129" s="303"/>
    </row>
    <row r="130" spans="1:12" x14ac:dyDescent="0.25">
      <c r="A130" s="301"/>
      <c r="B130" s="302"/>
      <c r="C130" s="302"/>
      <c r="D130" s="302"/>
      <c r="E130" s="302"/>
      <c r="F130" s="302"/>
      <c r="G130" s="302"/>
      <c r="H130" s="302"/>
      <c r="I130" s="302"/>
      <c r="J130" s="302"/>
      <c r="K130" s="302"/>
      <c r="L130" s="303"/>
    </row>
    <row r="131" spans="1:12" x14ac:dyDescent="0.25">
      <c r="A131" s="301"/>
      <c r="B131" s="302"/>
      <c r="C131" s="302"/>
      <c r="D131" s="302"/>
      <c r="E131" s="302"/>
      <c r="F131" s="302"/>
      <c r="G131" s="302"/>
      <c r="H131" s="302"/>
      <c r="I131" s="302"/>
      <c r="J131" s="302"/>
      <c r="K131" s="302"/>
      <c r="L131" s="303"/>
    </row>
    <row r="132" spans="1:12" x14ac:dyDescent="0.25">
      <c r="A132" s="301"/>
      <c r="B132" s="302"/>
      <c r="C132" s="302"/>
      <c r="D132" s="302"/>
      <c r="E132" s="302"/>
      <c r="F132" s="302"/>
      <c r="G132" s="302"/>
      <c r="H132" s="302"/>
      <c r="I132" s="302"/>
      <c r="J132" s="302"/>
      <c r="K132" s="302"/>
      <c r="L132" s="303"/>
    </row>
    <row r="133" spans="1:12" x14ac:dyDescent="0.25">
      <c r="A133" s="301"/>
      <c r="B133" s="302"/>
      <c r="C133" s="302"/>
      <c r="D133" s="302"/>
      <c r="E133" s="302"/>
      <c r="F133" s="302"/>
      <c r="G133" s="302"/>
      <c r="H133" s="302"/>
      <c r="I133" s="302"/>
      <c r="J133" s="302"/>
      <c r="K133" s="302"/>
      <c r="L133" s="303"/>
    </row>
    <row r="134" spans="1:12" x14ac:dyDescent="0.25">
      <c r="A134" s="301"/>
      <c r="B134" s="302"/>
      <c r="C134" s="302"/>
      <c r="D134" s="302"/>
      <c r="E134" s="302"/>
      <c r="F134" s="302"/>
      <c r="G134" s="302"/>
      <c r="H134" s="302"/>
      <c r="I134" s="302"/>
      <c r="J134" s="302"/>
      <c r="K134" s="302"/>
      <c r="L134" s="303"/>
    </row>
    <row r="135" spans="1:12" x14ac:dyDescent="0.25">
      <c r="A135" s="301"/>
      <c r="B135" s="302"/>
      <c r="C135" s="302"/>
      <c r="D135" s="302"/>
      <c r="E135" s="302"/>
      <c r="F135" s="302"/>
      <c r="G135" s="302"/>
      <c r="H135" s="302"/>
      <c r="I135" s="302"/>
      <c r="J135" s="302"/>
      <c r="K135" s="302"/>
      <c r="L135" s="303"/>
    </row>
    <row r="136" spans="1:12" x14ac:dyDescent="0.25">
      <c r="A136" s="301"/>
      <c r="B136" s="302"/>
      <c r="C136" s="302"/>
      <c r="D136" s="302"/>
      <c r="E136" s="302"/>
      <c r="F136" s="302"/>
      <c r="G136" s="302"/>
      <c r="H136" s="302"/>
      <c r="I136" s="302"/>
      <c r="J136" s="302"/>
      <c r="K136" s="302"/>
      <c r="L136" s="303"/>
    </row>
    <row r="137" spans="1:12" x14ac:dyDescent="0.25">
      <c r="A137" s="301"/>
      <c r="B137" s="302"/>
      <c r="C137" s="302"/>
      <c r="D137" s="302"/>
      <c r="E137" s="302"/>
      <c r="F137" s="302"/>
      <c r="G137" s="302"/>
      <c r="H137" s="302"/>
      <c r="I137" s="302"/>
      <c r="J137" s="302"/>
      <c r="K137" s="302"/>
      <c r="L137" s="303"/>
    </row>
    <row r="138" spans="1:12" x14ac:dyDescent="0.25">
      <c r="A138" s="301"/>
      <c r="B138" s="302"/>
      <c r="C138" s="302"/>
      <c r="D138" s="302"/>
      <c r="E138" s="302"/>
      <c r="F138" s="302"/>
      <c r="G138" s="302"/>
      <c r="H138" s="302"/>
      <c r="I138" s="302"/>
      <c r="J138" s="302"/>
      <c r="K138" s="302"/>
      <c r="L138" s="303"/>
    </row>
    <row r="139" spans="1:12" x14ac:dyDescent="0.25">
      <c r="A139" s="301"/>
      <c r="B139" s="302"/>
      <c r="C139" s="302"/>
      <c r="D139" s="302"/>
      <c r="E139" s="302"/>
      <c r="F139" s="302"/>
      <c r="G139" s="302"/>
      <c r="H139" s="302"/>
      <c r="I139" s="302"/>
      <c r="J139" s="302"/>
      <c r="K139" s="302"/>
      <c r="L139" s="303"/>
    </row>
    <row r="140" spans="1:12" x14ac:dyDescent="0.25">
      <c r="A140" s="301"/>
      <c r="B140" s="302"/>
      <c r="C140" s="302"/>
      <c r="D140" s="302"/>
      <c r="E140" s="302"/>
      <c r="F140" s="302"/>
      <c r="G140" s="302"/>
      <c r="H140" s="302"/>
      <c r="I140" s="302"/>
      <c r="J140" s="302"/>
      <c r="K140" s="302"/>
      <c r="L140" s="303"/>
    </row>
    <row r="141" spans="1:12" x14ac:dyDescent="0.25">
      <c r="A141" s="301"/>
      <c r="B141" s="302"/>
      <c r="C141" s="302"/>
      <c r="D141" s="302"/>
      <c r="E141" s="302"/>
      <c r="F141" s="302"/>
      <c r="G141" s="302"/>
      <c r="H141" s="302"/>
      <c r="I141" s="302"/>
      <c r="J141" s="302"/>
      <c r="K141" s="302"/>
      <c r="L141" s="303"/>
    </row>
    <row r="142" spans="1:12" ht="8.1" customHeight="1" x14ac:dyDescent="0.25">
      <c r="A142" s="301"/>
      <c r="B142" s="302"/>
      <c r="C142" s="302"/>
      <c r="D142" s="302"/>
      <c r="E142" s="302"/>
      <c r="F142" s="302"/>
      <c r="G142" s="302"/>
      <c r="H142" s="302"/>
      <c r="I142" s="302"/>
      <c r="J142" s="302"/>
      <c r="K142" s="302"/>
      <c r="L142" s="303"/>
    </row>
    <row r="143" spans="1:12" ht="3.6" hidden="1" customHeight="1" x14ac:dyDescent="0.25">
      <c r="A143" s="301"/>
      <c r="B143" s="302"/>
      <c r="C143" s="302"/>
      <c r="D143" s="302"/>
      <c r="E143" s="302"/>
      <c r="F143" s="302"/>
      <c r="G143" s="302"/>
      <c r="H143" s="302"/>
      <c r="I143" s="302"/>
      <c r="J143" s="302"/>
      <c r="K143" s="302"/>
      <c r="L143" s="303"/>
    </row>
    <row r="144" spans="1:12" hidden="1" x14ac:dyDescent="0.25">
      <c r="A144" s="301"/>
      <c r="B144" s="302"/>
      <c r="C144" s="302"/>
      <c r="D144" s="302"/>
      <c r="E144" s="302"/>
      <c r="F144" s="302"/>
      <c r="G144" s="302"/>
      <c r="H144" s="302"/>
      <c r="I144" s="302"/>
      <c r="J144" s="302"/>
      <c r="K144" s="302"/>
      <c r="L144" s="303"/>
    </row>
    <row r="145" spans="1:12" hidden="1" x14ac:dyDescent="0.25">
      <c r="A145" s="301"/>
      <c r="B145" s="302"/>
      <c r="C145" s="302"/>
      <c r="D145" s="302"/>
      <c r="E145" s="302"/>
      <c r="F145" s="302"/>
      <c r="G145" s="302"/>
      <c r="H145" s="302"/>
      <c r="I145" s="302"/>
      <c r="J145" s="302"/>
      <c r="K145" s="302"/>
      <c r="L145" s="303"/>
    </row>
    <row r="146" spans="1:12" hidden="1" x14ac:dyDescent="0.25">
      <c r="A146" s="301"/>
      <c r="B146" s="302"/>
      <c r="C146" s="302"/>
      <c r="D146" s="302"/>
      <c r="E146" s="302"/>
      <c r="F146" s="302"/>
      <c r="G146" s="302"/>
      <c r="H146" s="302"/>
      <c r="I146" s="302"/>
      <c r="J146" s="302"/>
      <c r="K146" s="302"/>
      <c r="L146" s="303"/>
    </row>
    <row r="147" spans="1:12" hidden="1" x14ac:dyDescent="0.25">
      <c r="A147" s="301"/>
      <c r="B147" s="302"/>
      <c r="C147" s="302"/>
      <c r="D147" s="302"/>
      <c r="E147" s="302"/>
      <c r="F147" s="302"/>
      <c r="G147" s="302"/>
      <c r="H147" s="302"/>
      <c r="I147" s="302"/>
      <c r="J147" s="302"/>
      <c r="K147" s="302"/>
      <c r="L147" s="303"/>
    </row>
    <row r="148" spans="1:12" hidden="1" x14ac:dyDescent="0.25">
      <c r="A148" s="301"/>
      <c r="B148" s="302"/>
      <c r="C148" s="302"/>
      <c r="D148" s="302"/>
      <c r="E148" s="302"/>
      <c r="F148" s="302"/>
      <c r="G148" s="302"/>
      <c r="H148" s="302"/>
      <c r="I148" s="302"/>
      <c r="J148" s="302"/>
      <c r="K148" s="302"/>
      <c r="L148" s="303"/>
    </row>
    <row r="149" spans="1:12" hidden="1" x14ac:dyDescent="0.25">
      <c r="A149" s="301"/>
      <c r="B149" s="302"/>
      <c r="C149" s="302"/>
      <c r="D149" s="302"/>
      <c r="E149" s="302"/>
      <c r="F149" s="302"/>
      <c r="G149" s="302"/>
      <c r="H149" s="302"/>
      <c r="I149" s="302"/>
      <c r="J149" s="302"/>
      <c r="K149" s="302"/>
      <c r="L149" s="303"/>
    </row>
    <row r="150" spans="1:12" ht="12" hidden="1" customHeight="1" x14ac:dyDescent="0.25">
      <c r="A150" s="301"/>
      <c r="B150" s="302"/>
      <c r="C150" s="302"/>
      <c r="D150" s="302"/>
      <c r="E150" s="302"/>
      <c r="F150" s="302"/>
      <c r="G150" s="302"/>
      <c r="H150" s="302"/>
      <c r="I150" s="302"/>
      <c r="J150" s="302"/>
      <c r="K150" s="302"/>
      <c r="L150" s="303"/>
    </row>
    <row r="151" spans="1:12" hidden="1" x14ac:dyDescent="0.25">
      <c r="A151" s="301"/>
      <c r="B151" s="302"/>
      <c r="C151" s="302"/>
      <c r="D151" s="302"/>
      <c r="E151" s="302"/>
      <c r="F151" s="302"/>
      <c r="G151" s="302"/>
      <c r="H151" s="302"/>
      <c r="I151" s="302"/>
      <c r="J151" s="302"/>
      <c r="K151" s="302"/>
      <c r="L151" s="303"/>
    </row>
    <row r="152" spans="1:12" hidden="1" x14ac:dyDescent="0.25">
      <c r="A152" s="301"/>
      <c r="B152" s="302"/>
      <c r="C152" s="302"/>
      <c r="D152" s="302"/>
      <c r="E152" s="302"/>
      <c r="F152" s="302"/>
      <c r="G152" s="302"/>
      <c r="H152" s="302"/>
      <c r="I152" s="302"/>
      <c r="J152" s="302"/>
      <c r="K152" s="302"/>
      <c r="L152" s="303"/>
    </row>
    <row r="153" spans="1:12" hidden="1" x14ac:dyDescent="0.25">
      <c r="A153" s="301"/>
      <c r="B153" s="302"/>
      <c r="C153" s="302"/>
      <c r="D153" s="302"/>
      <c r="E153" s="302"/>
      <c r="F153" s="302"/>
      <c r="G153" s="302"/>
      <c r="H153" s="302"/>
      <c r="I153" s="302"/>
      <c r="J153" s="302"/>
      <c r="K153" s="302"/>
      <c r="L153" s="303"/>
    </row>
    <row r="154" spans="1:12" hidden="1" x14ac:dyDescent="0.25">
      <c r="A154" s="301"/>
      <c r="B154" s="302"/>
      <c r="C154" s="302"/>
      <c r="D154" s="302"/>
      <c r="E154" s="302"/>
      <c r="F154" s="302"/>
      <c r="G154" s="302"/>
      <c r="H154" s="302"/>
      <c r="I154" s="302"/>
      <c r="J154" s="302"/>
      <c r="K154" s="302"/>
      <c r="L154" s="303"/>
    </row>
    <row r="155" spans="1:12" hidden="1" x14ac:dyDescent="0.25">
      <c r="A155" s="301"/>
      <c r="B155" s="302"/>
      <c r="C155" s="302"/>
      <c r="D155" s="302"/>
      <c r="E155" s="302"/>
      <c r="F155" s="302"/>
      <c r="G155" s="302"/>
      <c r="H155" s="302"/>
      <c r="I155" s="302"/>
      <c r="J155" s="302"/>
      <c r="K155" s="302"/>
      <c r="L155" s="303"/>
    </row>
    <row r="156" spans="1:12" hidden="1" x14ac:dyDescent="0.25">
      <c r="A156" s="301"/>
      <c r="B156" s="302"/>
      <c r="C156" s="302"/>
      <c r="D156" s="302"/>
      <c r="E156" s="302"/>
      <c r="F156" s="302"/>
      <c r="G156" s="302"/>
      <c r="H156" s="302"/>
      <c r="I156" s="302"/>
      <c r="J156" s="302"/>
      <c r="K156" s="302"/>
      <c r="L156" s="303"/>
    </row>
    <row r="157" spans="1:12" hidden="1" x14ac:dyDescent="0.25">
      <c r="A157" s="301"/>
      <c r="B157" s="302"/>
      <c r="C157" s="302"/>
      <c r="D157" s="302"/>
      <c r="E157" s="302"/>
      <c r="F157" s="302"/>
      <c r="G157" s="302"/>
      <c r="H157" s="302"/>
      <c r="I157" s="302"/>
      <c r="J157" s="302"/>
      <c r="K157" s="302"/>
      <c r="L157" s="303"/>
    </row>
    <row r="158" spans="1:12" hidden="1" x14ac:dyDescent="0.25">
      <c r="A158" s="301"/>
      <c r="B158" s="302"/>
      <c r="C158" s="302"/>
      <c r="D158" s="302"/>
      <c r="E158" s="302"/>
      <c r="F158" s="302"/>
      <c r="G158" s="302"/>
      <c r="H158" s="302"/>
      <c r="I158" s="302"/>
      <c r="J158" s="302"/>
      <c r="K158" s="302"/>
      <c r="L158" s="303"/>
    </row>
    <row r="159" spans="1:12" hidden="1" x14ac:dyDescent="0.25">
      <c r="A159" s="301"/>
      <c r="B159" s="302"/>
      <c r="C159" s="302"/>
      <c r="D159" s="302"/>
      <c r="E159" s="302"/>
      <c r="F159" s="302"/>
      <c r="G159" s="302"/>
      <c r="H159" s="302"/>
      <c r="I159" s="302"/>
      <c r="J159" s="302"/>
      <c r="K159" s="302"/>
      <c r="L159" s="303"/>
    </row>
    <row r="160" spans="1:12" hidden="1" x14ac:dyDescent="0.25">
      <c r="A160" s="301"/>
      <c r="B160" s="302"/>
      <c r="C160" s="302"/>
      <c r="D160" s="302"/>
      <c r="E160" s="302"/>
      <c r="F160" s="302"/>
      <c r="G160" s="302"/>
      <c r="H160" s="302"/>
      <c r="I160" s="302"/>
      <c r="J160" s="302"/>
      <c r="K160" s="302"/>
      <c r="L160" s="303"/>
    </row>
    <row r="161" spans="1:12" hidden="1" x14ac:dyDescent="0.25">
      <c r="A161" s="301"/>
      <c r="B161" s="302"/>
      <c r="C161" s="302"/>
      <c r="D161" s="302"/>
      <c r="E161" s="302"/>
      <c r="F161" s="302"/>
      <c r="G161" s="302"/>
      <c r="H161" s="302"/>
      <c r="I161" s="302"/>
      <c r="J161" s="302"/>
      <c r="K161" s="302"/>
      <c r="L161" s="303"/>
    </row>
    <row r="162" spans="1:12" hidden="1" x14ac:dyDescent="0.25">
      <c r="A162" s="301"/>
      <c r="B162" s="302"/>
      <c r="C162" s="302"/>
      <c r="D162" s="302"/>
      <c r="E162" s="302"/>
      <c r="F162" s="302"/>
      <c r="G162" s="302"/>
      <c r="H162" s="302"/>
      <c r="I162" s="302"/>
      <c r="J162" s="302"/>
      <c r="K162" s="302"/>
      <c r="L162" s="303"/>
    </row>
    <row r="163" spans="1:12" hidden="1" x14ac:dyDescent="0.25">
      <c r="A163" s="301"/>
      <c r="B163" s="302"/>
      <c r="C163" s="302"/>
      <c r="D163" s="302"/>
      <c r="E163" s="302"/>
      <c r="F163" s="302"/>
      <c r="G163" s="302"/>
      <c r="H163" s="302"/>
      <c r="I163" s="302"/>
      <c r="J163" s="302"/>
      <c r="K163" s="302"/>
      <c r="L163" s="303"/>
    </row>
    <row r="164" spans="1:12" ht="11.1" hidden="1" customHeight="1" x14ac:dyDescent="0.25">
      <c r="A164" s="301"/>
      <c r="B164" s="302"/>
      <c r="C164" s="302"/>
      <c r="D164" s="302"/>
      <c r="E164" s="302"/>
      <c r="F164" s="302"/>
      <c r="G164" s="302"/>
      <c r="H164" s="302"/>
      <c r="I164" s="302"/>
      <c r="J164" s="302"/>
      <c r="K164" s="302"/>
      <c r="L164" s="303"/>
    </row>
    <row r="165" spans="1:12" ht="3.95" customHeight="1" thickBot="1" x14ac:dyDescent="0.3">
      <c r="A165" s="304"/>
      <c r="B165" s="305"/>
      <c r="C165" s="305"/>
      <c r="D165" s="305"/>
      <c r="E165" s="305"/>
      <c r="F165" s="305"/>
      <c r="G165" s="305"/>
      <c r="H165" s="305"/>
      <c r="I165" s="305"/>
      <c r="J165" s="305"/>
      <c r="K165" s="305"/>
      <c r="L165" s="306"/>
    </row>
    <row r="166" spans="1:12" ht="15.75" thickBot="1" x14ac:dyDescent="0.3">
      <c r="A166" s="14"/>
      <c r="B166" s="14"/>
      <c r="C166" s="14"/>
      <c r="D166" s="14"/>
      <c r="E166" s="14"/>
      <c r="F166" s="14"/>
      <c r="G166" s="14"/>
      <c r="H166" s="14"/>
      <c r="I166" s="14"/>
      <c r="J166" s="14"/>
      <c r="K166" s="14"/>
      <c r="L166" s="14"/>
    </row>
    <row r="167" spans="1:12" ht="15.75" thickBot="1" x14ac:dyDescent="0.3">
      <c r="A167" s="268" t="s">
        <v>26</v>
      </c>
      <c r="B167" s="269"/>
      <c r="C167" s="269"/>
      <c r="D167" s="269"/>
      <c r="E167" s="269"/>
      <c r="F167" s="269"/>
      <c r="G167" s="269"/>
      <c r="H167" s="269"/>
      <c r="I167" s="269"/>
      <c r="J167" s="269"/>
      <c r="K167" s="269"/>
      <c r="L167" s="270"/>
    </row>
    <row r="168" spans="1:12" ht="15.75" thickBot="1" x14ac:dyDescent="0.3">
      <c r="A168" s="292" t="s">
        <v>27</v>
      </c>
      <c r="B168" s="293"/>
      <c r="C168" s="293"/>
      <c r="D168" s="293"/>
      <c r="E168" s="293"/>
      <c r="F168" s="293"/>
      <c r="G168" s="268" t="s">
        <v>28</v>
      </c>
      <c r="H168" s="269"/>
      <c r="I168" s="269"/>
      <c r="J168" s="269"/>
      <c r="K168" s="269"/>
      <c r="L168" s="270"/>
    </row>
    <row r="169" spans="1:12" ht="77.25" customHeight="1" x14ac:dyDescent="0.25">
      <c r="A169" s="185" t="s">
        <v>32</v>
      </c>
      <c r="B169" s="288" t="s">
        <v>50</v>
      </c>
      <c r="C169" s="272"/>
      <c r="D169" s="272"/>
      <c r="E169" s="272"/>
      <c r="F169" s="273"/>
      <c r="G169" s="185" t="s">
        <v>32</v>
      </c>
      <c r="H169" s="288" t="s">
        <v>52</v>
      </c>
      <c r="I169" s="272"/>
      <c r="J169" s="272"/>
      <c r="K169" s="272"/>
      <c r="L169" s="273"/>
    </row>
    <row r="170" spans="1:12" ht="45.75" customHeight="1" x14ac:dyDescent="0.25">
      <c r="A170" s="186" t="s">
        <v>33</v>
      </c>
      <c r="B170" s="289" t="s">
        <v>137</v>
      </c>
      <c r="C170" s="275"/>
      <c r="D170" s="275"/>
      <c r="E170" s="275"/>
      <c r="F170" s="276"/>
      <c r="G170" s="186" t="s">
        <v>33</v>
      </c>
      <c r="H170" s="289" t="s">
        <v>53</v>
      </c>
      <c r="I170" s="275"/>
      <c r="J170" s="275"/>
      <c r="K170" s="275"/>
      <c r="L170" s="276"/>
    </row>
    <row r="171" spans="1:12" ht="77.25" customHeight="1" x14ac:dyDescent="0.25">
      <c r="A171" s="186" t="s">
        <v>34</v>
      </c>
      <c r="B171" s="289" t="s">
        <v>51</v>
      </c>
      <c r="C171" s="275"/>
      <c r="D171" s="275"/>
      <c r="E171" s="275"/>
      <c r="F171" s="276"/>
      <c r="G171" s="186" t="s">
        <v>34</v>
      </c>
      <c r="H171" s="289" t="s">
        <v>54</v>
      </c>
      <c r="I171" s="275"/>
      <c r="J171" s="275"/>
      <c r="K171" s="275"/>
      <c r="L171" s="276"/>
    </row>
    <row r="172" spans="1:12" ht="84.6" customHeight="1" thickBot="1" x14ac:dyDescent="0.3">
      <c r="A172" s="188"/>
      <c r="B172" s="295"/>
      <c r="C172" s="296"/>
      <c r="D172" s="296"/>
      <c r="E172" s="296"/>
      <c r="F172" s="297"/>
      <c r="G172" s="187" t="s">
        <v>35</v>
      </c>
      <c r="H172" s="289" t="s">
        <v>55</v>
      </c>
      <c r="I172" s="275"/>
      <c r="J172" s="275"/>
      <c r="K172" s="275"/>
      <c r="L172" s="276"/>
    </row>
    <row r="173" spans="1:12" ht="15.75" thickBot="1" x14ac:dyDescent="0.3">
      <c r="A173" s="290" t="s">
        <v>29</v>
      </c>
      <c r="B173" s="291"/>
      <c r="C173" s="291"/>
      <c r="D173" s="291"/>
      <c r="E173" s="291"/>
      <c r="F173" s="291"/>
      <c r="G173" s="292" t="s">
        <v>30</v>
      </c>
      <c r="H173" s="293"/>
      <c r="I173" s="293"/>
      <c r="J173" s="293"/>
      <c r="K173" s="293"/>
      <c r="L173" s="294"/>
    </row>
    <row r="174" spans="1:12" ht="60" customHeight="1" x14ac:dyDescent="0.25">
      <c r="A174" s="185" t="s">
        <v>32</v>
      </c>
      <c r="B174" s="288" t="s">
        <v>158</v>
      </c>
      <c r="C174" s="272"/>
      <c r="D174" s="272"/>
      <c r="E174" s="272"/>
      <c r="F174" s="273"/>
      <c r="G174" s="185" t="s">
        <v>32</v>
      </c>
      <c r="H174" s="288" t="s">
        <v>60</v>
      </c>
      <c r="I174" s="272"/>
      <c r="J174" s="272"/>
      <c r="K174" s="272"/>
      <c r="L174" s="273"/>
    </row>
    <row r="175" spans="1:12" ht="61.5" customHeight="1" x14ac:dyDescent="0.25">
      <c r="A175" s="186" t="s">
        <v>33</v>
      </c>
      <c r="B175" s="289" t="s">
        <v>56</v>
      </c>
      <c r="C175" s="275"/>
      <c r="D175" s="275"/>
      <c r="E175" s="275"/>
      <c r="F175" s="276"/>
      <c r="G175" s="186" t="s">
        <v>33</v>
      </c>
      <c r="H175" s="289" t="s">
        <v>61</v>
      </c>
      <c r="I175" s="275"/>
      <c r="J175" s="275"/>
      <c r="K175" s="275"/>
      <c r="L175" s="276"/>
    </row>
    <row r="176" spans="1:12" ht="42.95" customHeight="1" x14ac:dyDescent="0.25">
      <c r="A176" s="186" t="s">
        <v>34</v>
      </c>
      <c r="B176" s="289" t="s">
        <v>159</v>
      </c>
      <c r="C176" s="275"/>
      <c r="D176" s="275"/>
      <c r="E176" s="275"/>
      <c r="F176" s="276"/>
      <c r="G176" s="186" t="s">
        <v>34</v>
      </c>
      <c r="H176" s="289" t="s">
        <v>62</v>
      </c>
      <c r="I176" s="275"/>
      <c r="J176" s="275"/>
      <c r="K176" s="275"/>
      <c r="L176" s="276"/>
    </row>
    <row r="177" spans="1:12" ht="60.6" customHeight="1" thickBot="1" x14ac:dyDescent="0.3">
      <c r="A177" s="186" t="s">
        <v>35</v>
      </c>
      <c r="B177" s="289" t="s">
        <v>57</v>
      </c>
      <c r="C177" s="275"/>
      <c r="D177" s="275"/>
      <c r="E177" s="275"/>
      <c r="F177" s="276"/>
      <c r="G177" s="190" t="s">
        <v>35</v>
      </c>
      <c r="H177" s="289" t="s">
        <v>63</v>
      </c>
      <c r="I177" s="275"/>
      <c r="J177" s="275"/>
      <c r="K177" s="275"/>
      <c r="L177" s="276"/>
    </row>
    <row r="178" spans="1:12" ht="73.5" customHeight="1" thickBot="1" x14ac:dyDescent="0.3">
      <c r="A178" s="186" t="s">
        <v>58</v>
      </c>
      <c r="B178" s="289" t="s">
        <v>59</v>
      </c>
      <c r="C178" s="275"/>
      <c r="D178" s="275"/>
      <c r="E178" s="275"/>
      <c r="F178" s="276"/>
      <c r="G178" s="191" t="s">
        <v>58</v>
      </c>
      <c r="H178" s="289" t="s">
        <v>145</v>
      </c>
      <c r="I178" s="275"/>
      <c r="J178" s="275"/>
      <c r="K178" s="275"/>
      <c r="L178" s="276"/>
    </row>
    <row r="179" spans="1:12" ht="50.1" customHeight="1" thickBot="1" x14ac:dyDescent="0.3">
      <c r="A179" s="189"/>
      <c r="B179" s="285"/>
      <c r="C179" s="286"/>
      <c r="D179" s="286"/>
      <c r="E179" s="286"/>
      <c r="F179" s="287"/>
      <c r="G179" s="192" t="s">
        <v>65</v>
      </c>
      <c r="H179" s="283" t="s">
        <v>64</v>
      </c>
      <c r="I179" s="283"/>
      <c r="J179" s="283"/>
      <c r="K179" s="283"/>
      <c r="L179" s="284"/>
    </row>
  </sheetData>
  <mergeCells count="28">
    <mergeCell ref="A4:L4"/>
    <mergeCell ref="A6:L6"/>
    <mergeCell ref="A7:L165"/>
    <mergeCell ref="A167:L167"/>
    <mergeCell ref="A168:F168"/>
    <mergeCell ref="G168:L168"/>
    <mergeCell ref="A173:F173"/>
    <mergeCell ref="G173:L173"/>
    <mergeCell ref="B176:F176"/>
    <mergeCell ref="H169:L169"/>
    <mergeCell ref="H170:L170"/>
    <mergeCell ref="H171:L171"/>
    <mergeCell ref="H172:L172"/>
    <mergeCell ref="B169:F169"/>
    <mergeCell ref="B170:F170"/>
    <mergeCell ref="B171:F171"/>
    <mergeCell ref="B172:F172"/>
    <mergeCell ref="H179:L179"/>
    <mergeCell ref="B179:F179"/>
    <mergeCell ref="H174:L174"/>
    <mergeCell ref="H175:L175"/>
    <mergeCell ref="H176:L176"/>
    <mergeCell ref="H177:L177"/>
    <mergeCell ref="H178:L178"/>
    <mergeCell ref="B177:F177"/>
    <mergeCell ref="B178:F178"/>
    <mergeCell ref="B174:F174"/>
    <mergeCell ref="B175:F175"/>
  </mergeCells>
  <pageMargins left="0.7" right="0.7" top="0.75" bottom="0.75" header="0.3" footer="0.3"/>
  <pageSetup paperSize="9" scale="81" fitToHeight="0"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202"/>
  <sheetViews>
    <sheetView showGridLines="0" topLeftCell="A38" zoomScaleNormal="100" zoomScaleSheetLayoutView="70" workbookViewId="0">
      <selection activeCell="M12" sqref="M12"/>
    </sheetView>
  </sheetViews>
  <sheetFormatPr defaultRowHeight="15" x14ac:dyDescent="0.25"/>
  <cols>
    <col min="6" max="6" width="13.42578125" customWidth="1"/>
    <col min="8" max="8" width="10.5703125" customWidth="1"/>
    <col min="12" max="12" width="9.42578125" customWidth="1"/>
  </cols>
  <sheetData>
    <row r="1" spans="1:16" x14ac:dyDescent="0.25">
      <c r="A1" s="14"/>
      <c r="B1" s="14"/>
      <c r="C1" s="14"/>
      <c r="D1" s="14"/>
      <c r="E1" s="14"/>
      <c r="F1" s="14"/>
      <c r="G1" s="14"/>
      <c r="H1" s="14"/>
      <c r="I1" s="14"/>
      <c r="J1" s="14"/>
      <c r="K1" s="14"/>
      <c r="L1" s="14"/>
      <c r="M1" s="14"/>
      <c r="N1" s="14"/>
      <c r="O1" s="14"/>
      <c r="P1" s="14"/>
    </row>
    <row r="2" spans="1:16" ht="30.6" customHeight="1" x14ac:dyDescent="0.25">
      <c r="A2" s="258" t="s">
        <v>31</v>
      </c>
      <c r="B2" s="258"/>
      <c r="C2" s="258"/>
      <c r="D2" s="258"/>
      <c r="E2" s="258"/>
      <c r="F2" s="258"/>
      <c r="G2" s="258"/>
      <c r="H2" s="258"/>
      <c r="I2" s="258"/>
      <c r="J2" s="258"/>
      <c r="K2" s="258"/>
      <c r="L2" s="258"/>
      <c r="M2" s="14"/>
      <c r="N2" s="14"/>
      <c r="O2" s="14"/>
      <c r="P2" s="14"/>
    </row>
    <row r="3" spans="1:16" ht="15.75" thickBot="1" x14ac:dyDescent="0.3">
      <c r="A3" s="14"/>
      <c r="B3" s="14"/>
      <c r="C3" s="14"/>
      <c r="D3" s="14"/>
      <c r="E3" s="14"/>
      <c r="F3" s="14"/>
      <c r="G3" s="14"/>
      <c r="H3" s="14"/>
      <c r="I3" s="14"/>
      <c r="J3" s="14"/>
      <c r="K3" s="14"/>
      <c r="L3" s="14"/>
      <c r="M3" s="14"/>
      <c r="N3" s="14"/>
      <c r="O3" s="14"/>
      <c r="P3" s="14"/>
    </row>
    <row r="4" spans="1:16" ht="33.75" customHeight="1" thickBot="1" x14ac:dyDescent="0.3">
      <c r="A4" s="368" t="s">
        <v>66</v>
      </c>
      <c r="B4" s="369"/>
      <c r="C4" s="369"/>
      <c r="D4" s="369"/>
      <c r="E4" s="369"/>
      <c r="F4" s="369"/>
      <c r="G4" s="369"/>
      <c r="H4" s="369"/>
      <c r="I4" s="369"/>
      <c r="J4" s="369"/>
      <c r="K4" s="369"/>
      <c r="L4" s="370"/>
      <c r="M4" s="14"/>
      <c r="N4" s="14"/>
      <c r="O4" s="14"/>
      <c r="P4" s="14"/>
    </row>
    <row r="5" spans="1:16" ht="14.45" customHeight="1" x14ac:dyDescent="0.25">
      <c r="A5" s="334" t="s">
        <v>152</v>
      </c>
      <c r="B5" s="335"/>
      <c r="C5" s="335"/>
      <c r="D5" s="335"/>
      <c r="E5" s="335"/>
      <c r="F5" s="335"/>
      <c r="G5" s="335"/>
      <c r="H5" s="335"/>
      <c r="I5" s="335"/>
      <c r="J5" s="335"/>
      <c r="K5" s="335"/>
      <c r="L5" s="336"/>
      <c r="M5" s="14"/>
      <c r="N5" s="14"/>
      <c r="O5" s="14"/>
      <c r="P5" s="14"/>
    </row>
    <row r="6" spans="1:16" x14ac:dyDescent="0.25">
      <c r="A6" s="337"/>
      <c r="B6" s="338"/>
      <c r="C6" s="338"/>
      <c r="D6" s="338"/>
      <c r="E6" s="338"/>
      <c r="F6" s="338"/>
      <c r="G6" s="338"/>
      <c r="H6" s="338"/>
      <c r="I6" s="338"/>
      <c r="J6" s="338"/>
      <c r="K6" s="338"/>
      <c r="L6" s="339"/>
      <c r="M6" s="14"/>
      <c r="N6" s="14"/>
      <c r="O6" s="14"/>
      <c r="P6" s="14"/>
    </row>
    <row r="7" spans="1:16" x14ac:dyDescent="0.25">
      <c r="A7" s="337"/>
      <c r="B7" s="338"/>
      <c r="C7" s="338"/>
      <c r="D7" s="338"/>
      <c r="E7" s="338"/>
      <c r="F7" s="338"/>
      <c r="G7" s="338"/>
      <c r="H7" s="338"/>
      <c r="I7" s="338"/>
      <c r="J7" s="338"/>
      <c r="K7" s="338"/>
      <c r="L7" s="339"/>
      <c r="M7" s="14"/>
      <c r="N7" s="14"/>
      <c r="O7" s="14"/>
      <c r="P7" s="14"/>
    </row>
    <row r="8" spans="1:16" x14ac:dyDescent="0.25">
      <c r="A8" s="337"/>
      <c r="B8" s="338"/>
      <c r="C8" s="338"/>
      <c r="D8" s="338"/>
      <c r="E8" s="338"/>
      <c r="F8" s="338"/>
      <c r="G8" s="338"/>
      <c r="H8" s="338"/>
      <c r="I8" s="338"/>
      <c r="J8" s="338"/>
      <c r="K8" s="338"/>
      <c r="L8" s="339"/>
      <c r="M8" s="14"/>
      <c r="N8" s="14"/>
      <c r="O8" s="14"/>
      <c r="P8" s="14"/>
    </row>
    <row r="9" spans="1:16" x14ac:dyDescent="0.25">
      <c r="A9" s="337"/>
      <c r="B9" s="338"/>
      <c r="C9" s="338"/>
      <c r="D9" s="338"/>
      <c r="E9" s="338"/>
      <c r="F9" s="338"/>
      <c r="G9" s="338"/>
      <c r="H9" s="338"/>
      <c r="I9" s="338"/>
      <c r="J9" s="338"/>
      <c r="K9" s="338"/>
      <c r="L9" s="339"/>
      <c r="M9" s="14"/>
      <c r="N9" s="14"/>
      <c r="O9" s="14"/>
      <c r="P9" s="14"/>
    </row>
    <row r="10" spans="1:16" x14ac:dyDescent="0.25">
      <c r="A10" s="337"/>
      <c r="B10" s="338"/>
      <c r="C10" s="338"/>
      <c r="D10" s="338"/>
      <c r="E10" s="338"/>
      <c r="F10" s="338"/>
      <c r="G10" s="338"/>
      <c r="H10" s="338"/>
      <c r="I10" s="338"/>
      <c r="J10" s="338"/>
      <c r="K10" s="338"/>
      <c r="L10" s="339"/>
      <c r="M10" s="14"/>
      <c r="N10" s="14"/>
      <c r="O10" s="14"/>
      <c r="P10" s="14"/>
    </row>
    <row r="11" spans="1:16" x14ac:dyDescent="0.25">
      <c r="A11" s="337"/>
      <c r="B11" s="338"/>
      <c r="C11" s="338"/>
      <c r="D11" s="338"/>
      <c r="E11" s="338"/>
      <c r="F11" s="338"/>
      <c r="G11" s="338"/>
      <c r="H11" s="338"/>
      <c r="I11" s="338"/>
      <c r="J11" s="338"/>
      <c r="K11" s="338"/>
      <c r="L11" s="339"/>
      <c r="M11" s="14"/>
      <c r="N11" s="14"/>
      <c r="O11" s="14"/>
      <c r="P11" s="14"/>
    </row>
    <row r="12" spans="1:16" x14ac:dyDescent="0.25">
      <c r="A12" s="337"/>
      <c r="B12" s="338"/>
      <c r="C12" s="338"/>
      <c r="D12" s="338"/>
      <c r="E12" s="338"/>
      <c r="F12" s="338"/>
      <c r="G12" s="338"/>
      <c r="H12" s="338"/>
      <c r="I12" s="338"/>
      <c r="J12" s="338"/>
      <c r="K12" s="338"/>
      <c r="L12" s="339"/>
      <c r="M12" s="14"/>
      <c r="N12" s="14"/>
      <c r="O12" s="14"/>
      <c r="P12" s="14"/>
    </row>
    <row r="13" spans="1:16" x14ac:dyDescent="0.25">
      <c r="A13" s="337"/>
      <c r="B13" s="338"/>
      <c r="C13" s="338"/>
      <c r="D13" s="338"/>
      <c r="E13" s="338"/>
      <c r="F13" s="338"/>
      <c r="G13" s="338"/>
      <c r="H13" s="338"/>
      <c r="I13" s="338"/>
      <c r="J13" s="338"/>
      <c r="K13" s="338"/>
      <c r="L13" s="339"/>
      <c r="M13" s="14"/>
      <c r="N13" s="14"/>
      <c r="O13" s="14"/>
      <c r="P13" s="14"/>
    </row>
    <row r="14" spans="1:16" x14ac:dyDescent="0.25">
      <c r="A14" s="337"/>
      <c r="B14" s="338"/>
      <c r="C14" s="338"/>
      <c r="D14" s="338"/>
      <c r="E14" s="338"/>
      <c r="F14" s="338"/>
      <c r="G14" s="338"/>
      <c r="H14" s="338"/>
      <c r="I14" s="338"/>
      <c r="J14" s="338"/>
      <c r="K14" s="338"/>
      <c r="L14" s="339"/>
      <c r="M14" s="14"/>
      <c r="N14" s="14"/>
      <c r="O14" s="14"/>
      <c r="P14" s="14"/>
    </row>
    <row r="15" spans="1:16" x14ac:dyDescent="0.25">
      <c r="A15" s="337"/>
      <c r="B15" s="338"/>
      <c r="C15" s="338"/>
      <c r="D15" s="338"/>
      <c r="E15" s="338"/>
      <c r="F15" s="338"/>
      <c r="G15" s="338"/>
      <c r="H15" s="338"/>
      <c r="I15" s="338"/>
      <c r="J15" s="338"/>
      <c r="K15" s="338"/>
      <c r="L15" s="339"/>
      <c r="M15" s="14"/>
      <c r="N15" s="14"/>
      <c r="O15" s="14"/>
      <c r="P15" s="14"/>
    </row>
    <row r="16" spans="1:16" x14ac:dyDescent="0.25">
      <c r="A16" s="337"/>
      <c r="B16" s="338"/>
      <c r="C16" s="338"/>
      <c r="D16" s="338"/>
      <c r="E16" s="338"/>
      <c r="F16" s="338"/>
      <c r="G16" s="338"/>
      <c r="H16" s="338"/>
      <c r="I16" s="338"/>
      <c r="J16" s="338"/>
      <c r="K16" s="338"/>
      <c r="L16" s="339"/>
      <c r="M16" s="14"/>
      <c r="N16" s="14"/>
      <c r="O16" s="14"/>
      <c r="P16" s="14"/>
    </row>
    <row r="17" spans="1:16" x14ac:dyDescent="0.25">
      <c r="A17" s="337"/>
      <c r="B17" s="338"/>
      <c r="C17" s="338"/>
      <c r="D17" s="338"/>
      <c r="E17" s="338"/>
      <c r="F17" s="338"/>
      <c r="G17" s="338"/>
      <c r="H17" s="338"/>
      <c r="I17" s="338"/>
      <c r="J17" s="338"/>
      <c r="K17" s="338"/>
      <c r="L17" s="339"/>
      <c r="M17" s="14"/>
      <c r="N17" s="14"/>
      <c r="O17" s="14"/>
      <c r="P17" s="14"/>
    </row>
    <row r="18" spans="1:16" x14ac:dyDescent="0.25">
      <c r="A18" s="337"/>
      <c r="B18" s="338"/>
      <c r="C18" s="338"/>
      <c r="D18" s="338"/>
      <c r="E18" s="338"/>
      <c r="F18" s="338"/>
      <c r="G18" s="338"/>
      <c r="H18" s="338"/>
      <c r="I18" s="338"/>
      <c r="J18" s="338"/>
      <c r="K18" s="338"/>
      <c r="L18" s="339"/>
      <c r="M18" s="14"/>
      <c r="N18" s="14"/>
      <c r="O18" s="14"/>
      <c r="P18" s="14"/>
    </row>
    <row r="19" spans="1:16" x14ac:dyDescent="0.25">
      <c r="A19" s="337"/>
      <c r="B19" s="338"/>
      <c r="C19" s="338"/>
      <c r="D19" s="338"/>
      <c r="E19" s="338"/>
      <c r="F19" s="338"/>
      <c r="G19" s="338"/>
      <c r="H19" s="338"/>
      <c r="I19" s="338"/>
      <c r="J19" s="338"/>
      <c r="K19" s="338"/>
      <c r="L19" s="339"/>
      <c r="M19" s="14"/>
      <c r="N19" s="14"/>
      <c r="O19" s="14"/>
      <c r="P19" s="14"/>
    </row>
    <row r="20" spans="1:16" x14ac:dyDescent="0.25">
      <c r="A20" s="337"/>
      <c r="B20" s="338"/>
      <c r="C20" s="338"/>
      <c r="D20" s="338"/>
      <c r="E20" s="338"/>
      <c r="F20" s="338"/>
      <c r="G20" s="338"/>
      <c r="H20" s="338"/>
      <c r="I20" s="338"/>
      <c r="J20" s="338"/>
      <c r="K20" s="338"/>
      <c r="L20" s="339"/>
      <c r="M20" s="14"/>
      <c r="N20" s="14"/>
      <c r="O20" s="14"/>
      <c r="P20" s="14"/>
    </row>
    <row r="21" spans="1:16" x14ac:dyDescent="0.25">
      <c r="A21" s="337"/>
      <c r="B21" s="338"/>
      <c r="C21" s="338"/>
      <c r="D21" s="338"/>
      <c r="E21" s="338"/>
      <c r="F21" s="338"/>
      <c r="G21" s="338"/>
      <c r="H21" s="338"/>
      <c r="I21" s="338"/>
      <c r="J21" s="338"/>
      <c r="K21" s="338"/>
      <c r="L21" s="339"/>
      <c r="M21" s="14"/>
      <c r="N21" s="14"/>
      <c r="O21" s="14"/>
      <c r="P21" s="14"/>
    </row>
    <row r="22" spans="1:16" x14ac:dyDescent="0.25">
      <c r="A22" s="337"/>
      <c r="B22" s="338"/>
      <c r="C22" s="338"/>
      <c r="D22" s="338"/>
      <c r="E22" s="338"/>
      <c r="F22" s="338"/>
      <c r="G22" s="338"/>
      <c r="H22" s="338"/>
      <c r="I22" s="338"/>
      <c r="J22" s="338"/>
      <c r="K22" s="338"/>
      <c r="L22" s="339"/>
      <c r="M22" s="14"/>
      <c r="N22" s="14"/>
      <c r="O22" s="14"/>
      <c r="P22" s="14"/>
    </row>
    <row r="23" spans="1:16" x14ac:dyDescent="0.25">
      <c r="A23" s="337"/>
      <c r="B23" s="338"/>
      <c r="C23" s="338"/>
      <c r="D23" s="338"/>
      <c r="E23" s="338"/>
      <c r="F23" s="338"/>
      <c r="G23" s="338"/>
      <c r="H23" s="338"/>
      <c r="I23" s="338"/>
      <c r="J23" s="338"/>
      <c r="K23" s="338"/>
      <c r="L23" s="339"/>
      <c r="M23" s="14"/>
      <c r="N23" s="14"/>
      <c r="O23" s="14"/>
      <c r="P23" s="14"/>
    </row>
    <row r="24" spans="1:16" x14ac:dyDescent="0.25">
      <c r="A24" s="337"/>
      <c r="B24" s="338"/>
      <c r="C24" s="338"/>
      <c r="D24" s="338"/>
      <c r="E24" s="338"/>
      <c r="F24" s="338"/>
      <c r="G24" s="338"/>
      <c r="H24" s="338"/>
      <c r="I24" s="338"/>
      <c r="J24" s="338"/>
      <c r="K24" s="338"/>
      <c r="L24" s="339"/>
      <c r="M24" s="14"/>
      <c r="N24" s="14"/>
      <c r="O24" s="14"/>
      <c r="P24" s="14"/>
    </row>
    <row r="25" spans="1:16" x14ac:dyDescent="0.25">
      <c r="A25" s="337"/>
      <c r="B25" s="338"/>
      <c r="C25" s="338"/>
      <c r="D25" s="338"/>
      <c r="E25" s="338"/>
      <c r="F25" s="338"/>
      <c r="G25" s="338"/>
      <c r="H25" s="338"/>
      <c r="I25" s="338"/>
      <c r="J25" s="338"/>
      <c r="K25" s="338"/>
      <c r="L25" s="339"/>
      <c r="M25" s="14"/>
      <c r="N25" s="14"/>
      <c r="O25" s="14"/>
      <c r="P25" s="14"/>
    </row>
    <row r="26" spans="1:16" ht="11.1" customHeight="1" x14ac:dyDescent="0.25">
      <c r="A26" s="337"/>
      <c r="B26" s="338"/>
      <c r="C26" s="338"/>
      <c r="D26" s="338"/>
      <c r="E26" s="338"/>
      <c r="F26" s="338"/>
      <c r="G26" s="338"/>
      <c r="H26" s="338"/>
      <c r="I26" s="338"/>
      <c r="J26" s="338"/>
      <c r="K26" s="338"/>
      <c r="L26" s="339"/>
      <c r="M26" s="14"/>
      <c r="N26" s="14"/>
      <c r="O26" s="14"/>
      <c r="P26" s="14"/>
    </row>
    <row r="27" spans="1:16" hidden="1" x14ac:dyDescent="0.25">
      <c r="A27" s="337"/>
      <c r="B27" s="338"/>
      <c r="C27" s="338"/>
      <c r="D27" s="338"/>
      <c r="E27" s="338"/>
      <c r="F27" s="338"/>
      <c r="G27" s="338"/>
      <c r="H27" s="338"/>
      <c r="I27" s="338"/>
      <c r="J27" s="338"/>
      <c r="K27" s="338"/>
      <c r="L27" s="339"/>
      <c r="M27" s="14"/>
      <c r="N27" s="14"/>
      <c r="O27" s="14"/>
      <c r="P27" s="14"/>
    </row>
    <row r="28" spans="1:16" ht="12.6" customHeight="1" thickBot="1" x14ac:dyDescent="0.3">
      <c r="A28" s="340"/>
      <c r="B28" s="341"/>
      <c r="C28" s="341"/>
      <c r="D28" s="341"/>
      <c r="E28" s="341"/>
      <c r="F28" s="341"/>
      <c r="G28" s="341"/>
      <c r="H28" s="341"/>
      <c r="I28" s="341"/>
      <c r="J28" s="341"/>
      <c r="K28" s="341"/>
      <c r="L28" s="342"/>
      <c r="M28" s="14"/>
      <c r="N28" s="14"/>
      <c r="O28" s="14"/>
      <c r="P28" s="14"/>
    </row>
    <row r="29" spans="1:16" ht="15.75" thickBot="1" x14ac:dyDescent="0.3">
      <c r="A29" s="14"/>
      <c r="B29" s="14"/>
      <c r="C29" s="14"/>
      <c r="D29" s="14"/>
      <c r="E29" s="14"/>
      <c r="F29" s="14"/>
      <c r="G29" s="14"/>
      <c r="H29" s="14"/>
      <c r="I29" s="14"/>
      <c r="J29" s="14"/>
      <c r="K29" s="14"/>
      <c r="L29" s="14"/>
      <c r="M29" s="14"/>
      <c r="N29" s="14"/>
      <c r="O29" s="14"/>
      <c r="P29" s="14"/>
    </row>
    <row r="30" spans="1:16" ht="15.75" thickBot="1" x14ac:dyDescent="0.3">
      <c r="A30" s="371" t="s">
        <v>44</v>
      </c>
      <c r="B30" s="308"/>
      <c r="C30" s="308"/>
      <c r="D30" s="308"/>
      <c r="E30" s="308"/>
      <c r="F30" s="309"/>
      <c r="G30" s="307" t="s">
        <v>45</v>
      </c>
      <c r="H30" s="308"/>
      <c r="I30" s="308"/>
      <c r="J30" s="308"/>
      <c r="K30" s="308"/>
      <c r="L30" s="372"/>
      <c r="M30" s="14"/>
      <c r="N30" s="14"/>
      <c r="O30" s="14"/>
      <c r="P30" s="14"/>
    </row>
    <row r="31" spans="1:16" x14ac:dyDescent="0.25">
      <c r="A31" s="347" t="s">
        <v>153</v>
      </c>
      <c r="B31" s="348"/>
      <c r="C31" s="348"/>
      <c r="D31" s="348"/>
      <c r="E31" s="348"/>
      <c r="F31" s="349"/>
      <c r="G31" s="356" t="s">
        <v>154</v>
      </c>
      <c r="H31" s="348"/>
      <c r="I31" s="348"/>
      <c r="J31" s="348"/>
      <c r="K31" s="348"/>
      <c r="L31" s="349"/>
      <c r="M31" s="14"/>
      <c r="N31" s="14"/>
      <c r="O31" s="14"/>
      <c r="P31" s="14"/>
    </row>
    <row r="32" spans="1:16" x14ac:dyDescent="0.25">
      <c r="A32" s="373"/>
      <c r="B32" s="351"/>
      <c r="C32" s="351"/>
      <c r="D32" s="351"/>
      <c r="E32" s="351"/>
      <c r="F32" s="352"/>
      <c r="G32" s="357"/>
      <c r="H32" s="351"/>
      <c r="I32" s="351"/>
      <c r="J32" s="351"/>
      <c r="K32" s="351"/>
      <c r="L32" s="352"/>
      <c r="M32" s="14"/>
      <c r="N32" s="14"/>
      <c r="O32" s="14"/>
      <c r="P32" s="14"/>
    </row>
    <row r="33" spans="1:16" x14ac:dyDescent="0.25">
      <c r="A33" s="373"/>
      <c r="B33" s="351"/>
      <c r="C33" s="351"/>
      <c r="D33" s="351"/>
      <c r="E33" s="351"/>
      <c r="F33" s="352"/>
      <c r="G33" s="357"/>
      <c r="H33" s="351"/>
      <c r="I33" s="351"/>
      <c r="J33" s="351"/>
      <c r="K33" s="351"/>
      <c r="L33" s="352"/>
      <c r="M33" s="14"/>
      <c r="N33" s="14"/>
      <c r="O33" s="14"/>
      <c r="P33" s="14"/>
    </row>
    <row r="34" spans="1:16" x14ac:dyDescent="0.25">
      <c r="A34" s="373"/>
      <c r="B34" s="351"/>
      <c r="C34" s="351"/>
      <c r="D34" s="351"/>
      <c r="E34" s="351"/>
      <c r="F34" s="352"/>
      <c r="G34" s="357"/>
      <c r="H34" s="351"/>
      <c r="I34" s="351"/>
      <c r="J34" s="351"/>
      <c r="K34" s="351"/>
      <c r="L34" s="352"/>
      <c r="M34" s="14"/>
      <c r="N34" s="14"/>
      <c r="O34" s="14"/>
      <c r="P34" s="14"/>
    </row>
    <row r="35" spans="1:16" x14ac:dyDescent="0.25">
      <c r="A35" s="373"/>
      <c r="B35" s="351"/>
      <c r="C35" s="351"/>
      <c r="D35" s="351"/>
      <c r="E35" s="351"/>
      <c r="F35" s="352"/>
      <c r="G35" s="357"/>
      <c r="H35" s="351"/>
      <c r="I35" s="351"/>
      <c r="J35" s="351"/>
      <c r="K35" s="351"/>
      <c r="L35" s="352"/>
      <c r="M35" s="14"/>
      <c r="N35" s="14"/>
      <c r="O35" s="14"/>
      <c r="P35" s="14"/>
    </row>
    <row r="36" spans="1:16" x14ac:dyDescent="0.25">
      <c r="A36" s="373"/>
      <c r="B36" s="351"/>
      <c r="C36" s="351"/>
      <c r="D36" s="351"/>
      <c r="E36" s="351"/>
      <c r="F36" s="352"/>
      <c r="G36" s="357"/>
      <c r="H36" s="351"/>
      <c r="I36" s="351"/>
      <c r="J36" s="351"/>
      <c r="K36" s="351"/>
      <c r="L36" s="352"/>
      <c r="M36" s="14"/>
      <c r="N36" s="14"/>
      <c r="O36" s="14"/>
      <c r="P36" s="14"/>
    </row>
    <row r="37" spans="1:16" x14ac:dyDescent="0.25">
      <c r="A37" s="373"/>
      <c r="B37" s="351"/>
      <c r="C37" s="351"/>
      <c r="D37" s="351"/>
      <c r="E37" s="351"/>
      <c r="F37" s="352"/>
      <c r="G37" s="357"/>
      <c r="H37" s="351"/>
      <c r="I37" s="351"/>
      <c r="J37" s="351"/>
      <c r="K37" s="351"/>
      <c r="L37" s="352"/>
      <c r="M37" s="14"/>
      <c r="N37" s="14"/>
      <c r="O37" s="14"/>
      <c r="P37" s="14"/>
    </row>
    <row r="38" spans="1:16" x14ac:dyDescent="0.25">
      <c r="A38" s="373"/>
      <c r="B38" s="351"/>
      <c r="C38" s="351"/>
      <c r="D38" s="351"/>
      <c r="E38" s="351"/>
      <c r="F38" s="352"/>
      <c r="G38" s="357"/>
      <c r="H38" s="351"/>
      <c r="I38" s="351"/>
      <c r="J38" s="351"/>
      <c r="K38" s="351"/>
      <c r="L38" s="352"/>
      <c r="M38" s="14"/>
      <c r="N38" s="14"/>
      <c r="O38" s="14"/>
      <c r="P38" s="14"/>
    </row>
    <row r="39" spans="1:16" x14ac:dyDescent="0.25">
      <c r="A39" s="373"/>
      <c r="B39" s="351"/>
      <c r="C39" s="351"/>
      <c r="D39" s="351"/>
      <c r="E39" s="351"/>
      <c r="F39" s="352"/>
      <c r="G39" s="357"/>
      <c r="H39" s="351"/>
      <c r="I39" s="351"/>
      <c r="J39" s="351"/>
      <c r="K39" s="351"/>
      <c r="L39" s="352"/>
      <c r="M39" s="14"/>
      <c r="N39" s="14"/>
      <c r="O39" s="14"/>
      <c r="P39" s="14"/>
    </row>
    <row r="40" spans="1:16" x14ac:dyDescent="0.25">
      <c r="A40" s="373"/>
      <c r="B40" s="351"/>
      <c r="C40" s="351"/>
      <c r="D40" s="351"/>
      <c r="E40" s="351"/>
      <c r="F40" s="352"/>
      <c r="G40" s="357"/>
      <c r="H40" s="351"/>
      <c r="I40" s="351"/>
      <c r="J40" s="351"/>
      <c r="K40" s="351"/>
      <c r="L40" s="352"/>
      <c r="M40" s="14"/>
      <c r="N40" s="14"/>
      <c r="O40" s="14"/>
      <c r="P40" s="14"/>
    </row>
    <row r="41" spans="1:16" x14ac:dyDescent="0.25">
      <c r="A41" s="373"/>
      <c r="B41" s="351"/>
      <c r="C41" s="351"/>
      <c r="D41" s="351"/>
      <c r="E41" s="351"/>
      <c r="F41" s="352"/>
      <c r="G41" s="357"/>
      <c r="H41" s="351"/>
      <c r="I41" s="351"/>
      <c r="J41" s="351"/>
      <c r="K41" s="351"/>
      <c r="L41" s="352"/>
      <c r="M41" s="14"/>
      <c r="N41" s="14"/>
      <c r="O41" s="14"/>
      <c r="P41" s="14"/>
    </row>
    <row r="42" spans="1:16" x14ac:dyDescent="0.25">
      <c r="A42" s="373"/>
      <c r="B42" s="351"/>
      <c r="C42" s="351"/>
      <c r="D42" s="351"/>
      <c r="E42" s="351"/>
      <c r="F42" s="352"/>
      <c r="G42" s="357"/>
      <c r="H42" s="351"/>
      <c r="I42" s="351"/>
      <c r="J42" s="351"/>
      <c r="K42" s="351"/>
      <c r="L42" s="352"/>
      <c r="M42" s="14"/>
      <c r="N42" s="14"/>
      <c r="O42" s="14"/>
      <c r="P42" s="14"/>
    </row>
    <row r="43" spans="1:16" x14ac:dyDescent="0.25">
      <c r="A43" s="373"/>
      <c r="B43" s="351"/>
      <c r="C43" s="351"/>
      <c r="D43" s="351"/>
      <c r="E43" s="351"/>
      <c r="F43" s="352"/>
      <c r="G43" s="357"/>
      <c r="H43" s="351"/>
      <c r="I43" s="351"/>
      <c r="J43" s="351"/>
      <c r="K43" s="351"/>
      <c r="L43" s="352"/>
      <c r="M43" s="14"/>
      <c r="N43" s="14"/>
      <c r="O43" s="14"/>
      <c r="P43" s="14"/>
    </row>
    <row r="44" spans="1:16" x14ac:dyDescent="0.25">
      <c r="A44" s="373"/>
      <c r="B44" s="351"/>
      <c r="C44" s="351"/>
      <c r="D44" s="351"/>
      <c r="E44" s="351"/>
      <c r="F44" s="352"/>
      <c r="G44" s="357"/>
      <c r="H44" s="351"/>
      <c r="I44" s="351"/>
      <c r="J44" s="351"/>
      <c r="K44" s="351"/>
      <c r="L44" s="352"/>
      <c r="M44" s="14"/>
      <c r="N44" s="14"/>
      <c r="O44" s="14"/>
      <c r="P44" s="14"/>
    </row>
    <row r="45" spans="1:16" ht="15.75" thickBot="1" x14ac:dyDescent="0.3">
      <c r="A45" s="374"/>
      <c r="B45" s="375"/>
      <c r="C45" s="375"/>
      <c r="D45" s="375"/>
      <c r="E45" s="375"/>
      <c r="F45" s="376"/>
      <c r="G45" s="377"/>
      <c r="H45" s="375"/>
      <c r="I45" s="375"/>
      <c r="J45" s="375"/>
      <c r="K45" s="375"/>
      <c r="L45" s="376"/>
      <c r="M45" s="14"/>
      <c r="N45" s="14"/>
      <c r="O45" s="14"/>
      <c r="P45" s="14"/>
    </row>
    <row r="46" spans="1:16" ht="15.75" thickBot="1" x14ac:dyDescent="0.3">
      <c r="A46" s="14"/>
      <c r="B46" s="14"/>
      <c r="C46" s="14"/>
      <c r="D46" s="14"/>
      <c r="E46" s="14"/>
      <c r="F46" s="14"/>
      <c r="G46" s="14"/>
      <c r="H46" s="14"/>
      <c r="I46" s="14"/>
      <c r="J46" s="14"/>
      <c r="K46" s="14"/>
      <c r="L46" s="14"/>
      <c r="M46" s="14"/>
      <c r="N46" s="14"/>
      <c r="O46" s="14"/>
      <c r="P46" s="14"/>
    </row>
    <row r="47" spans="1:16" ht="45" x14ac:dyDescent="0.25">
      <c r="A47" s="15"/>
      <c r="B47" s="343" t="s">
        <v>36</v>
      </c>
      <c r="C47" s="343"/>
      <c r="D47" s="343"/>
      <c r="E47" s="343"/>
      <c r="F47" s="343"/>
      <c r="G47" s="343"/>
      <c r="H47" s="228" t="s">
        <v>155</v>
      </c>
      <c r="I47" s="229" t="s">
        <v>156</v>
      </c>
      <c r="J47" s="14"/>
      <c r="K47" s="14"/>
      <c r="L47" s="14"/>
      <c r="M47" s="14"/>
      <c r="N47" s="14"/>
      <c r="O47" s="14"/>
      <c r="P47" s="14"/>
    </row>
    <row r="48" spans="1:16" ht="32.25" customHeight="1" x14ac:dyDescent="0.25">
      <c r="A48" s="24" t="s">
        <v>32</v>
      </c>
      <c r="B48" s="275" t="s">
        <v>67</v>
      </c>
      <c r="C48" s="275"/>
      <c r="D48" s="275"/>
      <c r="E48" s="275"/>
      <c r="F48" s="275"/>
      <c r="G48" s="275"/>
      <c r="H48" s="27">
        <v>0</v>
      </c>
      <c r="I48" s="31">
        <v>25</v>
      </c>
      <c r="J48" s="14"/>
      <c r="K48" s="14"/>
      <c r="L48" s="14"/>
      <c r="M48" s="14"/>
      <c r="N48" s="14"/>
      <c r="O48" s="14"/>
      <c r="P48" s="14"/>
    </row>
    <row r="49" spans="1:16" ht="60.95" customHeight="1" x14ac:dyDescent="0.25">
      <c r="A49" s="24" t="s">
        <v>33</v>
      </c>
      <c r="B49" s="275" t="s">
        <v>69</v>
      </c>
      <c r="C49" s="275"/>
      <c r="D49" s="275"/>
      <c r="E49" s="275"/>
      <c r="F49" s="275"/>
      <c r="G49" s="275"/>
      <c r="H49" s="27">
        <v>0</v>
      </c>
      <c r="I49" s="30">
        <v>40</v>
      </c>
      <c r="J49" s="14"/>
      <c r="K49" s="14"/>
      <c r="L49" s="14"/>
      <c r="M49" s="14"/>
      <c r="N49" s="14"/>
      <c r="O49" s="14"/>
      <c r="P49" s="14"/>
    </row>
    <row r="50" spans="1:16" ht="30" customHeight="1" x14ac:dyDescent="0.25">
      <c r="A50" s="25" t="s">
        <v>34</v>
      </c>
      <c r="B50" s="366" t="s">
        <v>157</v>
      </c>
      <c r="C50" s="367"/>
      <c r="D50" s="367"/>
      <c r="E50" s="367"/>
      <c r="F50" s="367"/>
      <c r="G50" s="289"/>
      <c r="H50" s="28">
        <v>0</v>
      </c>
      <c r="I50" s="32">
        <v>351</v>
      </c>
      <c r="J50" s="14"/>
      <c r="K50" s="14"/>
      <c r="L50" s="14"/>
      <c r="M50" s="14"/>
      <c r="N50" s="14"/>
      <c r="O50" s="14"/>
      <c r="P50" s="14"/>
    </row>
    <row r="51" spans="1:16" ht="18.75" customHeight="1" thickBot="1" x14ac:dyDescent="0.3">
      <c r="A51" s="26" t="s">
        <v>35</v>
      </c>
      <c r="B51" s="278" t="s">
        <v>68</v>
      </c>
      <c r="C51" s="278"/>
      <c r="D51" s="278"/>
      <c r="E51" s="278"/>
      <c r="F51" s="278"/>
      <c r="G51" s="278"/>
      <c r="H51" s="29">
        <v>0</v>
      </c>
      <c r="I51" s="33">
        <v>4</v>
      </c>
      <c r="J51" s="14"/>
      <c r="K51" s="14"/>
      <c r="L51" s="14"/>
      <c r="M51" s="14"/>
      <c r="N51" s="14"/>
      <c r="O51" s="14"/>
      <c r="P51" s="14"/>
    </row>
    <row r="52" spans="1:16" ht="15.75" thickBot="1" x14ac:dyDescent="0.3">
      <c r="A52" s="14"/>
      <c r="B52" s="14"/>
      <c r="C52" s="14"/>
      <c r="D52" s="14"/>
      <c r="E52" s="14"/>
      <c r="F52" s="14"/>
      <c r="G52" s="14"/>
      <c r="H52" s="14"/>
      <c r="I52" s="14"/>
      <c r="J52" s="14"/>
      <c r="K52" s="14"/>
      <c r="L52" s="14"/>
      <c r="M52" s="14"/>
      <c r="N52" s="14"/>
      <c r="O52" s="14"/>
      <c r="P52" s="14"/>
    </row>
    <row r="53" spans="1:16" ht="30.75" customHeight="1" thickBot="1" x14ac:dyDescent="0.3">
      <c r="A53" s="363" t="s">
        <v>70</v>
      </c>
      <c r="B53" s="364"/>
      <c r="C53" s="364"/>
      <c r="D53" s="364"/>
      <c r="E53" s="364"/>
      <c r="F53" s="364"/>
      <c r="G53" s="364"/>
      <c r="H53" s="364"/>
      <c r="I53" s="364"/>
      <c r="J53" s="364"/>
      <c r="K53" s="364"/>
      <c r="L53" s="365"/>
      <c r="M53" s="14"/>
      <c r="N53" s="14"/>
      <c r="O53" s="14"/>
      <c r="P53" s="14"/>
    </row>
    <row r="54" spans="1:16" ht="14.45" customHeight="1" x14ac:dyDescent="0.25">
      <c r="A54" s="334" t="s">
        <v>160</v>
      </c>
      <c r="B54" s="335"/>
      <c r="C54" s="335"/>
      <c r="D54" s="335"/>
      <c r="E54" s="335"/>
      <c r="F54" s="335"/>
      <c r="G54" s="335"/>
      <c r="H54" s="335"/>
      <c r="I54" s="335"/>
      <c r="J54" s="335"/>
      <c r="K54" s="335"/>
      <c r="L54" s="336"/>
      <c r="M54" s="14"/>
      <c r="N54" s="14"/>
      <c r="O54" s="14"/>
      <c r="P54" s="14"/>
    </row>
    <row r="55" spans="1:16" x14ac:dyDescent="0.25">
      <c r="A55" s="337"/>
      <c r="B55" s="338"/>
      <c r="C55" s="338"/>
      <c r="D55" s="338"/>
      <c r="E55" s="338"/>
      <c r="F55" s="338"/>
      <c r="G55" s="338"/>
      <c r="H55" s="338"/>
      <c r="I55" s="338"/>
      <c r="J55" s="338"/>
      <c r="K55" s="338"/>
      <c r="L55" s="339"/>
      <c r="M55" s="14"/>
      <c r="N55" s="14"/>
      <c r="O55" s="14"/>
      <c r="P55" s="14"/>
    </row>
    <row r="56" spans="1:16" x14ac:dyDescent="0.25">
      <c r="A56" s="337"/>
      <c r="B56" s="338"/>
      <c r="C56" s="338"/>
      <c r="D56" s="338"/>
      <c r="E56" s="338"/>
      <c r="F56" s="338"/>
      <c r="G56" s="338"/>
      <c r="H56" s="338"/>
      <c r="I56" s="338"/>
      <c r="J56" s="338"/>
      <c r="K56" s="338"/>
      <c r="L56" s="339"/>
      <c r="M56" s="14"/>
      <c r="N56" s="14"/>
      <c r="O56" s="14"/>
      <c r="P56" s="14"/>
    </row>
    <row r="57" spans="1:16" x14ac:dyDescent="0.25">
      <c r="A57" s="337"/>
      <c r="B57" s="338"/>
      <c r="C57" s="338"/>
      <c r="D57" s="338"/>
      <c r="E57" s="338"/>
      <c r="F57" s="338"/>
      <c r="G57" s="338"/>
      <c r="H57" s="338"/>
      <c r="I57" s="338"/>
      <c r="J57" s="338"/>
      <c r="K57" s="338"/>
      <c r="L57" s="339"/>
      <c r="M57" s="14"/>
      <c r="N57" s="14"/>
      <c r="O57" s="14"/>
      <c r="P57" s="14"/>
    </row>
    <row r="58" spans="1:16" x14ac:dyDescent="0.25">
      <c r="A58" s="337"/>
      <c r="B58" s="338"/>
      <c r="C58" s="338"/>
      <c r="D58" s="338"/>
      <c r="E58" s="338"/>
      <c r="F58" s="338"/>
      <c r="G58" s="338"/>
      <c r="H58" s="338"/>
      <c r="I58" s="338"/>
      <c r="J58" s="338"/>
      <c r="K58" s="338"/>
      <c r="L58" s="339"/>
      <c r="M58" s="14"/>
      <c r="N58" s="14"/>
      <c r="O58" s="14"/>
      <c r="P58" s="14"/>
    </row>
    <row r="59" spans="1:16" x14ac:dyDescent="0.25">
      <c r="A59" s="337"/>
      <c r="B59" s="338"/>
      <c r="C59" s="338"/>
      <c r="D59" s="338"/>
      <c r="E59" s="338"/>
      <c r="F59" s="338"/>
      <c r="G59" s="338"/>
      <c r="H59" s="338"/>
      <c r="I59" s="338"/>
      <c r="J59" s="338"/>
      <c r="K59" s="338"/>
      <c r="L59" s="339"/>
      <c r="M59" s="14"/>
      <c r="N59" s="14"/>
      <c r="O59" s="14"/>
      <c r="P59" s="14"/>
    </row>
    <row r="60" spans="1:16" x14ac:dyDescent="0.25">
      <c r="A60" s="337"/>
      <c r="B60" s="338"/>
      <c r="C60" s="338"/>
      <c r="D60" s="338"/>
      <c r="E60" s="338"/>
      <c r="F60" s="338"/>
      <c r="G60" s="338"/>
      <c r="H60" s="338"/>
      <c r="I60" s="338"/>
      <c r="J60" s="338"/>
      <c r="K60" s="338"/>
      <c r="L60" s="339"/>
      <c r="M60" s="14"/>
      <c r="N60" s="14"/>
      <c r="O60" s="14"/>
      <c r="P60" s="14"/>
    </row>
    <row r="61" spans="1:16" x14ac:dyDescent="0.25">
      <c r="A61" s="337"/>
      <c r="B61" s="338"/>
      <c r="C61" s="338"/>
      <c r="D61" s="338"/>
      <c r="E61" s="338"/>
      <c r="F61" s="338"/>
      <c r="G61" s="338"/>
      <c r="H61" s="338"/>
      <c r="I61" s="338"/>
      <c r="J61" s="338"/>
      <c r="K61" s="338"/>
      <c r="L61" s="339"/>
      <c r="M61" s="14"/>
      <c r="N61" s="14"/>
      <c r="O61" s="14"/>
      <c r="P61" s="14"/>
    </row>
    <row r="62" spans="1:16" x14ac:dyDescent="0.25">
      <c r="A62" s="337"/>
      <c r="B62" s="338"/>
      <c r="C62" s="338"/>
      <c r="D62" s="338"/>
      <c r="E62" s="338"/>
      <c r="F62" s="338"/>
      <c r="G62" s="338"/>
      <c r="H62" s="338"/>
      <c r="I62" s="338"/>
      <c r="J62" s="338"/>
      <c r="K62" s="338"/>
      <c r="L62" s="339"/>
      <c r="M62" s="14"/>
      <c r="N62" s="14"/>
      <c r="O62" s="14"/>
      <c r="P62" s="14"/>
    </row>
    <row r="63" spans="1:16" x14ac:dyDescent="0.25">
      <c r="A63" s="337"/>
      <c r="B63" s="338"/>
      <c r="C63" s="338"/>
      <c r="D63" s="338"/>
      <c r="E63" s="338"/>
      <c r="F63" s="338"/>
      <c r="G63" s="338"/>
      <c r="H63" s="338"/>
      <c r="I63" s="338"/>
      <c r="J63" s="338"/>
      <c r="K63" s="338"/>
      <c r="L63" s="339"/>
      <c r="M63" s="14"/>
      <c r="N63" s="14"/>
      <c r="O63" s="14"/>
      <c r="P63" s="14"/>
    </row>
    <row r="64" spans="1:16" x14ac:dyDescent="0.25">
      <c r="A64" s="337"/>
      <c r="B64" s="338"/>
      <c r="C64" s="338"/>
      <c r="D64" s="338"/>
      <c r="E64" s="338"/>
      <c r="F64" s="338"/>
      <c r="G64" s="338"/>
      <c r="H64" s="338"/>
      <c r="I64" s="338"/>
      <c r="J64" s="338"/>
      <c r="K64" s="338"/>
      <c r="L64" s="339"/>
      <c r="M64" s="14"/>
      <c r="N64" s="14"/>
      <c r="O64" s="14"/>
      <c r="P64" s="14"/>
    </row>
    <row r="65" spans="1:16" x14ac:dyDescent="0.25">
      <c r="A65" s="337"/>
      <c r="B65" s="338"/>
      <c r="C65" s="338"/>
      <c r="D65" s="338"/>
      <c r="E65" s="338"/>
      <c r="F65" s="338"/>
      <c r="G65" s="338"/>
      <c r="H65" s="338"/>
      <c r="I65" s="338"/>
      <c r="J65" s="338"/>
      <c r="K65" s="338"/>
      <c r="L65" s="339"/>
      <c r="M65" s="14"/>
      <c r="N65" s="14"/>
      <c r="O65" s="14"/>
      <c r="P65" s="14"/>
    </row>
    <row r="66" spans="1:16" x14ac:dyDescent="0.25">
      <c r="A66" s="337"/>
      <c r="B66" s="338"/>
      <c r="C66" s="338"/>
      <c r="D66" s="338"/>
      <c r="E66" s="338"/>
      <c r="F66" s="338"/>
      <c r="G66" s="338"/>
      <c r="H66" s="338"/>
      <c r="I66" s="338"/>
      <c r="J66" s="338"/>
      <c r="K66" s="338"/>
      <c r="L66" s="339"/>
      <c r="M66" s="14"/>
      <c r="N66" s="14"/>
      <c r="O66" s="14"/>
      <c r="P66" s="14"/>
    </row>
    <row r="67" spans="1:16" x14ac:dyDescent="0.25">
      <c r="A67" s="337"/>
      <c r="B67" s="338"/>
      <c r="C67" s="338"/>
      <c r="D67" s="338"/>
      <c r="E67" s="338"/>
      <c r="F67" s="338"/>
      <c r="G67" s="338"/>
      <c r="H67" s="338"/>
      <c r="I67" s="338"/>
      <c r="J67" s="338"/>
      <c r="K67" s="338"/>
      <c r="L67" s="339"/>
      <c r="M67" s="14"/>
      <c r="N67" s="14"/>
      <c r="O67" s="14"/>
      <c r="P67" s="14"/>
    </row>
    <row r="68" spans="1:16" x14ac:dyDescent="0.25">
      <c r="A68" s="337"/>
      <c r="B68" s="338"/>
      <c r="C68" s="338"/>
      <c r="D68" s="338"/>
      <c r="E68" s="338"/>
      <c r="F68" s="338"/>
      <c r="G68" s="338"/>
      <c r="H68" s="338"/>
      <c r="I68" s="338"/>
      <c r="J68" s="338"/>
      <c r="K68" s="338"/>
      <c r="L68" s="339"/>
      <c r="M68" s="14"/>
      <c r="N68" s="14"/>
      <c r="O68" s="14"/>
      <c r="P68" s="14"/>
    </row>
    <row r="69" spans="1:16" x14ac:dyDescent="0.25">
      <c r="A69" s="337"/>
      <c r="B69" s="338"/>
      <c r="C69" s="338"/>
      <c r="D69" s="338"/>
      <c r="E69" s="338"/>
      <c r="F69" s="338"/>
      <c r="G69" s="338"/>
      <c r="H69" s="338"/>
      <c r="I69" s="338"/>
      <c r="J69" s="338"/>
      <c r="K69" s="338"/>
      <c r="L69" s="339"/>
      <c r="M69" s="14"/>
      <c r="N69" s="14"/>
      <c r="O69" s="14"/>
      <c r="P69" s="14"/>
    </row>
    <row r="70" spans="1:16" x14ac:dyDescent="0.25">
      <c r="A70" s="337"/>
      <c r="B70" s="338"/>
      <c r="C70" s="338"/>
      <c r="D70" s="338"/>
      <c r="E70" s="338"/>
      <c r="F70" s="338"/>
      <c r="G70" s="338"/>
      <c r="H70" s="338"/>
      <c r="I70" s="338"/>
      <c r="J70" s="338"/>
      <c r="K70" s="338"/>
      <c r="L70" s="339"/>
      <c r="M70" s="14"/>
      <c r="N70" s="14"/>
      <c r="O70" s="14"/>
      <c r="P70" s="14"/>
    </row>
    <row r="71" spans="1:16" x14ac:dyDescent="0.25">
      <c r="A71" s="337"/>
      <c r="B71" s="338"/>
      <c r="C71" s="338"/>
      <c r="D71" s="338"/>
      <c r="E71" s="338"/>
      <c r="F71" s="338"/>
      <c r="G71" s="338"/>
      <c r="H71" s="338"/>
      <c r="I71" s="338"/>
      <c r="J71" s="338"/>
      <c r="K71" s="338"/>
      <c r="L71" s="339"/>
      <c r="M71" s="14"/>
      <c r="N71" s="14"/>
      <c r="O71" s="14"/>
      <c r="P71" s="14"/>
    </row>
    <row r="72" spans="1:16" x14ac:dyDescent="0.25">
      <c r="A72" s="337"/>
      <c r="B72" s="338"/>
      <c r="C72" s="338"/>
      <c r="D72" s="338"/>
      <c r="E72" s="338"/>
      <c r="F72" s="338"/>
      <c r="G72" s="338"/>
      <c r="H72" s="338"/>
      <c r="I72" s="338"/>
      <c r="J72" s="338"/>
      <c r="K72" s="338"/>
      <c r="L72" s="339"/>
      <c r="M72" s="14"/>
      <c r="N72" s="14"/>
      <c r="O72" s="14"/>
      <c r="P72" s="14"/>
    </row>
    <row r="73" spans="1:16" x14ac:dyDescent="0.25">
      <c r="A73" s="337"/>
      <c r="B73" s="338"/>
      <c r="C73" s="338"/>
      <c r="D73" s="338"/>
      <c r="E73" s="338"/>
      <c r="F73" s="338"/>
      <c r="G73" s="338"/>
      <c r="H73" s="338"/>
      <c r="I73" s="338"/>
      <c r="J73" s="338"/>
      <c r="K73" s="338"/>
      <c r="L73" s="339"/>
      <c r="M73" s="14"/>
      <c r="N73" s="14"/>
      <c r="O73" s="14"/>
      <c r="P73" s="14"/>
    </row>
    <row r="74" spans="1:16" x14ac:dyDescent="0.25">
      <c r="A74" s="337"/>
      <c r="B74" s="338"/>
      <c r="C74" s="338"/>
      <c r="D74" s="338"/>
      <c r="E74" s="338"/>
      <c r="F74" s="338"/>
      <c r="G74" s="338"/>
      <c r="H74" s="338"/>
      <c r="I74" s="338"/>
      <c r="J74" s="338"/>
      <c r="K74" s="338"/>
      <c r="L74" s="339"/>
      <c r="M74" s="14"/>
      <c r="N74" s="14"/>
      <c r="O74" s="14"/>
      <c r="P74" s="14"/>
    </row>
    <row r="75" spans="1:16" x14ac:dyDescent="0.25">
      <c r="A75" s="337"/>
      <c r="B75" s="338"/>
      <c r="C75" s="338"/>
      <c r="D75" s="338"/>
      <c r="E75" s="338"/>
      <c r="F75" s="338"/>
      <c r="G75" s="338"/>
      <c r="H75" s="338"/>
      <c r="I75" s="338"/>
      <c r="J75" s="338"/>
      <c r="K75" s="338"/>
      <c r="L75" s="339"/>
      <c r="M75" s="14"/>
      <c r="N75" s="14"/>
      <c r="O75" s="14"/>
      <c r="P75" s="14"/>
    </row>
    <row r="76" spans="1:16" x14ac:dyDescent="0.25">
      <c r="A76" s="337"/>
      <c r="B76" s="338"/>
      <c r="C76" s="338"/>
      <c r="D76" s="338"/>
      <c r="E76" s="338"/>
      <c r="F76" s="338"/>
      <c r="G76" s="338"/>
      <c r="H76" s="338"/>
      <c r="I76" s="338"/>
      <c r="J76" s="338"/>
      <c r="K76" s="338"/>
      <c r="L76" s="339"/>
      <c r="M76" s="14"/>
      <c r="N76" s="14"/>
      <c r="O76" s="14"/>
      <c r="P76" s="14"/>
    </row>
    <row r="77" spans="1:16" x14ac:dyDescent="0.25">
      <c r="A77" s="337"/>
      <c r="B77" s="338"/>
      <c r="C77" s="338"/>
      <c r="D77" s="338"/>
      <c r="E77" s="338"/>
      <c r="F77" s="338"/>
      <c r="G77" s="338"/>
      <c r="H77" s="338"/>
      <c r="I77" s="338"/>
      <c r="J77" s="338"/>
      <c r="K77" s="338"/>
      <c r="L77" s="339"/>
      <c r="M77" s="14"/>
      <c r="N77" s="14"/>
      <c r="O77" s="14"/>
      <c r="P77" s="14"/>
    </row>
    <row r="78" spans="1:16" x14ac:dyDescent="0.25">
      <c r="A78" s="337"/>
      <c r="B78" s="338"/>
      <c r="C78" s="338"/>
      <c r="D78" s="338"/>
      <c r="E78" s="338"/>
      <c r="F78" s="338"/>
      <c r="G78" s="338"/>
      <c r="H78" s="338"/>
      <c r="I78" s="338"/>
      <c r="J78" s="338"/>
      <c r="K78" s="338"/>
      <c r="L78" s="339"/>
      <c r="M78" s="14"/>
      <c r="N78" s="14"/>
      <c r="O78" s="14"/>
      <c r="P78" s="14"/>
    </row>
    <row r="79" spans="1:16" x14ac:dyDescent="0.25">
      <c r="A79" s="337"/>
      <c r="B79" s="338"/>
      <c r="C79" s="338"/>
      <c r="D79" s="338"/>
      <c r="E79" s="338"/>
      <c r="F79" s="338"/>
      <c r="G79" s="338"/>
      <c r="H79" s="338"/>
      <c r="I79" s="338"/>
      <c r="J79" s="338"/>
      <c r="K79" s="338"/>
      <c r="L79" s="339"/>
      <c r="M79" s="14"/>
      <c r="N79" s="14"/>
      <c r="O79" s="14"/>
      <c r="P79" s="14"/>
    </row>
    <row r="80" spans="1:16" x14ac:dyDescent="0.25">
      <c r="A80" s="337"/>
      <c r="B80" s="338"/>
      <c r="C80" s="338"/>
      <c r="D80" s="338"/>
      <c r="E80" s="338"/>
      <c r="F80" s="338"/>
      <c r="G80" s="338"/>
      <c r="H80" s="338"/>
      <c r="I80" s="338"/>
      <c r="J80" s="338"/>
      <c r="K80" s="338"/>
      <c r="L80" s="339"/>
      <c r="M80" s="14"/>
      <c r="N80" s="14"/>
      <c r="O80" s="14"/>
      <c r="P80" s="14"/>
    </row>
    <row r="81" spans="1:16" x14ac:dyDescent="0.25">
      <c r="A81" s="337"/>
      <c r="B81" s="338"/>
      <c r="C81" s="338"/>
      <c r="D81" s="338"/>
      <c r="E81" s="338"/>
      <c r="F81" s="338"/>
      <c r="G81" s="338"/>
      <c r="H81" s="338"/>
      <c r="I81" s="338"/>
      <c r="J81" s="338"/>
      <c r="K81" s="338"/>
      <c r="L81" s="339"/>
      <c r="M81" s="14"/>
      <c r="N81" s="14"/>
      <c r="O81" s="14"/>
      <c r="P81" s="14"/>
    </row>
    <row r="82" spans="1:16" x14ac:dyDescent="0.25">
      <c r="A82" s="337"/>
      <c r="B82" s="338"/>
      <c r="C82" s="338"/>
      <c r="D82" s="338"/>
      <c r="E82" s="338"/>
      <c r="F82" s="338"/>
      <c r="G82" s="338"/>
      <c r="H82" s="338"/>
      <c r="I82" s="338"/>
      <c r="J82" s="338"/>
      <c r="K82" s="338"/>
      <c r="L82" s="339"/>
      <c r="M82" s="14"/>
      <c r="N82" s="14"/>
      <c r="O82" s="14"/>
      <c r="P82" s="14"/>
    </row>
    <row r="83" spans="1:16" x14ac:dyDescent="0.25">
      <c r="A83" s="337"/>
      <c r="B83" s="338"/>
      <c r="C83" s="338"/>
      <c r="D83" s="338"/>
      <c r="E83" s="338"/>
      <c r="F83" s="338"/>
      <c r="G83" s="338"/>
      <c r="H83" s="338"/>
      <c r="I83" s="338"/>
      <c r="J83" s="338"/>
      <c r="K83" s="338"/>
      <c r="L83" s="339"/>
      <c r="M83" s="14"/>
      <c r="N83" s="14"/>
      <c r="O83" s="14"/>
      <c r="P83" s="14"/>
    </row>
    <row r="84" spans="1:16" x14ac:dyDescent="0.25">
      <c r="A84" s="337"/>
      <c r="B84" s="338"/>
      <c r="C84" s="338"/>
      <c r="D84" s="338"/>
      <c r="E84" s="338"/>
      <c r="F84" s="338"/>
      <c r="G84" s="338"/>
      <c r="H84" s="338"/>
      <c r="I84" s="338"/>
      <c r="J84" s="338"/>
      <c r="K84" s="338"/>
      <c r="L84" s="339"/>
      <c r="M84" s="14"/>
      <c r="N84" s="14"/>
      <c r="O84" s="14"/>
      <c r="P84" s="14"/>
    </row>
    <row r="85" spans="1:16" x14ac:dyDescent="0.25">
      <c r="A85" s="337"/>
      <c r="B85" s="338"/>
      <c r="C85" s="338"/>
      <c r="D85" s="338"/>
      <c r="E85" s="338"/>
      <c r="F85" s="338"/>
      <c r="G85" s="338"/>
      <c r="H85" s="338"/>
      <c r="I85" s="338"/>
      <c r="J85" s="338"/>
      <c r="K85" s="338"/>
      <c r="L85" s="339"/>
      <c r="M85" s="14"/>
      <c r="N85" s="14"/>
      <c r="O85" s="14"/>
      <c r="P85" s="14"/>
    </row>
    <row r="86" spans="1:16" x14ac:dyDescent="0.25">
      <c r="A86" s="337"/>
      <c r="B86" s="338"/>
      <c r="C86" s="338"/>
      <c r="D86" s="338"/>
      <c r="E86" s="338"/>
      <c r="F86" s="338"/>
      <c r="G86" s="338"/>
      <c r="H86" s="338"/>
      <c r="I86" s="338"/>
      <c r="J86" s="338"/>
      <c r="K86" s="338"/>
      <c r="L86" s="339"/>
      <c r="M86" s="14"/>
      <c r="N86" s="14"/>
      <c r="O86" s="14"/>
      <c r="P86" s="14"/>
    </row>
    <row r="87" spans="1:16" x14ac:dyDescent="0.25">
      <c r="A87" s="337"/>
      <c r="B87" s="338"/>
      <c r="C87" s="338"/>
      <c r="D87" s="338"/>
      <c r="E87" s="338"/>
      <c r="F87" s="338"/>
      <c r="G87" s="338"/>
      <c r="H87" s="338"/>
      <c r="I87" s="338"/>
      <c r="J87" s="338"/>
      <c r="K87" s="338"/>
      <c r="L87" s="339"/>
      <c r="M87" s="14"/>
      <c r="N87" s="14"/>
      <c r="O87" s="14"/>
      <c r="P87" s="14"/>
    </row>
    <row r="88" spans="1:16" x14ac:dyDescent="0.25">
      <c r="A88" s="337"/>
      <c r="B88" s="338"/>
      <c r="C88" s="338"/>
      <c r="D88" s="338"/>
      <c r="E88" s="338"/>
      <c r="F88" s="338"/>
      <c r="G88" s="338"/>
      <c r="H88" s="338"/>
      <c r="I88" s="338"/>
      <c r="J88" s="338"/>
      <c r="K88" s="338"/>
      <c r="L88" s="339"/>
      <c r="M88" s="14"/>
      <c r="N88" s="14"/>
      <c r="O88" s="14"/>
      <c r="P88" s="14"/>
    </row>
    <row r="89" spans="1:16" x14ac:dyDescent="0.25">
      <c r="A89" s="337"/>
      <c r="B89" s="338"/>
      <c r="C89" s="338"/>
      <c r="D89" s="338"/>
      <c r="E89" s="338"/>
      <c r="F89" s="338"/>
      <c r="G89" s="338"/>
      <c r="H89" s="338"/>
      <c r="I89" s="338"/>
      <c r="J89" s="338"/>
      <c r="K89" s="338"/>
      <c r="L89" s="339"/>
      <c r="M89" s="14"/>
      <c r="N89" s="14"/>
      <c r="O89" s="14"/>
      <c r="P89" s="14"/>
    </row>
    <row r="90" spans="1:16" x14ac:dyDescent="0.25">
      <c r="A90" s="337"/>
      <c r="B90" s="338"/>
      <c r="C90" s="338"/>
      <c r="D90" s="338"/>
      <c r="E90" s="338"/>
      <c r="F90" s="338"/>
      <c r="G90" s="338"/>
      <c r="H90" s="338"/>
      <c r="I90" s="338"/>
      <c r="J90" s="338"/>
      <c r="K90" s="338"/>
      <c r="L90" s="339"/>
      <c r="M90" s="14"/>
      <c r="N90" s="14"/>
      <c r="O90" s="14"/>
      <c r="P90" s="14"/>
    </row>
    <row r="91" spans="1:16" x14ac:dyDescent="0.25">
      <c r="A91" s="337"/>
      <c r="B91" s="338"/>
      <c r="C91" s="338"/>
      <c r="D91" s="338"/>
      <c r="E91" s="338"/>
      <c r="F91" s="338"/>
      <c r="G91" s="338"/>
      <c r="H91" s="338"/>
      <c r="I91" s="338"/>
      <c r="J91" s="338"/>
      <c r="K91" s="338"/>
      <c r="L91" s="339"/>
      <c r="M91" s="14"/>
      <c r="N91" s="14"/>
      <c r="O91" s="14"/>
      <c r="P91" s="14"/>
    </row>
    <row r="92" spans="1:16" x14ac:dyDescent="0.25">
      <c r="A92" s="337"/>
      <c r="B92" s="338"/>
      <c r="C92" s="338"/>
      <c r="D92" s="338"/>
      <c r="E92" s="338"/>
      <c r="F92" s="338"/>
      <c r="G92" s="338"/>
      <c r="H92" s="338"/>
      <c r="I92" s="338"/>
      <c r="J92" s="338"/>
      <c r="K92" s="338"/>
      <c r="L92" s="339"/>
      <c r="M92" s="14"/>
      <c r="N92" s="14"/>
      <c r="O92" s="14"/>
      <c r="P92" s="14"/>
    </row>
    <row r="93" spans="1:16" x14ac:dyDescent="0.25">
      <c r="A93" s="337"/>
      <c r="B93" s="338"/>
      <c r="C93" s="338"/>
      <c r="D93" s="338"/>
      <c r="E93" s="338"/>
      <c r="F93" s="338"/>
      <c r="G93" s="338"/>
      <c r="H93" s="338"/>
      <c r="I93" s="338"/>
      <c r="J93" s="338"/>
      <c r="K93" s="338"/>
      <c r="L93" s="339"/>
      <c r="M93" s="14"/>
      <c r="N93" s="14"/>
      <c r="O93" s="14"/>
      <c r="P93" s="14"/>
    </row>
    <row r="94" spans="1:16" x14ac:dyDescent="0.25">
      <c r="A94" s="337"/>
      <c r="B94" s="338"/>
      <c r="C94" s="338"/>
      <c r="D94" s="338"/>
      <c r="E94" s="338"/>
      <c r="F94" s="338"/>
      <c r="G94" s="338"/>
      <c r="H94" s="338"/>
      <c r="I94" s="338"/>
      <c r="J94" s="338"/>
      <c r="K94" s="338"/>
      <c r="L94" s="339"/>
      <c r="M94" s="14"/>
      <c r="N94" s="14"/>
      <c r="O94" s="14"/>
      <c r="P94" s="14"/>
    </row>
    <row r="95" spans="1:16" x14ac:dyDescent="0.25">
      <c r="A95" s="337"/>
      <c r="B95" s="338"/>
      <c r="C95" s="338"/>
      <c r="D95" s="338"/>
      <c r="E95" s="338"/>
      <c r="F95" s="338"/>
      <c r="G95" s="338"/>
      <c r="H95" s="338"/>
      <c r="I95" s="338"/>
      <c r="J95" s="338"/>
      <c r="K95" s="338"/>
      <c r="L95" s="339"/>
      <c r="M95" s="14"/>
      <c r="N95" s="14"/>
      <c r="O95" s="14"/>
      <c r="P95" s="14"/>
    </row>
    <row r="96" spans="1:16" x14ac:dyDescent="0.25">
      <c r="A96" s="337"/>
      <c r="B96" s="338"/>
      <c r="C96" s="338"/>
      <c r="D96" s="338"/>
      <c r="E96" s="338"/>
      <c r="F96" s="338"/>
      <c r="G96" s="338"/>
      <c r="H96" s="338"/>
      <c r="I96" s="338"/>
      <c r="J96" s="338"/>
      <c r="K96" s="338"/>
      <c r="L96" s="339"/>
      <c r="M96" s="14"/>
      <c r="N96" s="14"/>
      <c r="O96" s="14"/>
      <c r="P96" s="14"/>
    </row>
    <row r="97" spans="1:16" x14ac:dyDescent="0.25">
      <c r="A97" s="337"/>
      <c r="B97" s="338"/>
      <c r="C97" s="338"/>
      <c r="D97" s="338"/>
      <c r="E97" s="338"/>
      <c r="F97" s="338"/>
      <c r="G97" s="338"/>
      <c r="H97" s="338"/>
      <c r="I97" s="338"/>
      <c r="J97" s="338"/>
      <c r="K97" s="338"/>
      <c r="L97" s="339"/>
      <c r="M97" s="14"/>
      <c r="N97" s="14"/>
      <c r="O97" s="14"/>
      <c r="P97" s="14"/>
    </row>
    <row r="98" spans="1:16" x14ac:dyDescent="0.25">
      <c r="A98" s="337"/>
      <c r="B98" s="338"/>
      <c r="C98" s="338"/>
      <c r="D98" s="338"/>
      <c r="E98" s="338"/>
      <c r="F98" s="338"/>
      <c r="G98" s="338"/>
      <c r="H98" s="338"/>
      <c r="I98" s="338"/>
      <c r="J98" s="338"/>
      <c r="K98" s="338"/>
      <c r="L98" s="339"/>
      <c r="M98" s="14"/>
      <c r="N98" s="14"/>
      <c r="O98" s="14"/>
      <c r="P98" s="14"/>
    </row>
    <row r="99" spans="1:16" x14ac:dyDescent="0.25">
      <c r="A99" s="337"/>
      <c r="B99" s="338"/>
      <c r="C99" s="338"/>
      <c r="D99" s="338"/>
      <c r="E99" s="338"/>
      <c r="F99" s="338"/>
      <c r="G99" s="338"/>
      <c r="H99" s="338"/>
      <c r="I99" s="338"/>
      <c r="J99" s="338"/>
      <c r="K99" s="338"/>
      <c r="L99" s="339"/>
      <c r="M99" s="14"/>
      <c r="N99" s="14"/>
      <c r="O99" s="14"/>
      <c r="P99" s="14"/>
    </row>
    <row r="100" spans="1:16" x14ac:dyDescent="0.25">
      <c r="A100" s="337"/>
      <c r="B100" s="338"/>
      <c r="C100" s="338"/>
      <c r="D100" s="338"/>
      <c r="E100" s="338"/>
      <c r="F100" s="338"/>
      <c r="G100" s="338"/>
      <c r="H100" s="338"/>
      <c r="I100" s="338"/>
      <c r="J100" s="338"/>
      <c r="K100" s="338"/>
      <c r="L100" s="339"/>
      <c r="M100" s="14"/>
      <c r="N100" s="14"/>
      <c r="O100" s="14"/>
      <c r="P100" s="14"/>
    </row>
    <row r="101" spans="1:16" x14ac:dyDescent="0.25">
      <c r="A101" s="337"/>
      <c r="B101" s="338"/>
      <c r="C101" s="338"/>
      <c r="D101" s="338"/>
      <c r="E101" s="338"/>
      <c r="F101" s="338"/>
      <c r="G101" s="338"/>
      <c r="H101" s="338"/>
      <c r="I101" s="338"/>
      <c r="J101" s="338"/>
      <c r="K101" s="338"/>
      <c r="L101" s="339"/>
      <c r="M101" s="14"/>
      <c r="N101" s="14"/>
      <c r="O101" s="14"/>
      <c r="P101" s="14"/>
    </row>
    <row r="102" spans="1:16" x14ac:dyDescent="0.25">
      <c r="A102" s="337"/>
      <c r="B102" s="338"/>
      <c r="C102" s="338"/>
      <c r="D102" s="338"/>
      <c r="E102" s="338"/>
      <c r="F102" s="338"/>
      <c r="G102" s="338"/>
      <c r="H102" s="338"/>
      <c r="I102" s="338"/>
      <c r="J102" s="338"/>
      <c r="K102" s="338"/>
      <c r="L102" s="339"/>
      <c r="M102" s="14"/>
      <c r="N102" s="14"/>
      <c r="O102" s="14"/>
      <c r="P102" s="14"/>
    </row>
    <row r="103" spans="1:16" x14ac:dyDescent="0.25">
      <c r="A103" s="337"/>
      <c r="B103" s="338"/>
      <c r="C103" s="338"/>
      <c r="D103" s="338"/>
      <c r="E103" s="338"/>
      <c r="F103" s="338"/>
      <c r="G103" s="338"/>
      <c r="H103" s="338"/>
      <c r="I103" s="338"/>
      <c r="J103" s="338"/>
      <c r="K103" s="338"/>
      <c r="L103" s="339"/>
      <c r="M103" s="14"/>
      <c r="N103" s="14"/>
      <c r="O103" s="14"/>
      <c r="P103" s="14"/>
    </row>
    <row r="104" spans="1:16" x14ac:dyDescent="0.25">
      <c r="A104" s="337"/>
      <c r="B104" s="338"/>
      <c r="C104" s="338"/>
      <c r="D104" s="338"/>
      <c r="E104" s="338"/>
      <c r="F104" s="338"/>
      <c r="G104" s="338"/>
      <c r="H104" s="338"/>
      <c r="I104" s="338"/>
      <c r="J104" s="338"/>
      <c r="K104" s="338"/>
      <c r="L104" s="339"/>
      <c r="M104" s="14"/>
      <c r="N104" s="14"/>
      <c r="O104" s="14"/>
      <c r="P104" s="14"/>
    </row>
    <row r="105" spans="1:16" x14ac:dyDescent="0.25">
      <c r="A105" s="337"/>
      <c r="B105" s="338"/>
      <c r="C105" s="338"/>
      <c r="D105" s="338"/>
      <c r="E105" s="338"/>
      <c r="F105" s="338"/>
      <c r="G105" s="338"/>
      <c r="H105" s="338"/>
      <c r="I105" s="338"/>
      <c r="J105" s="338"/>
      <c r="K105" s="338"/>
      <c r="L105" s="339"/>
      <c r="M105" s="14"/>
      <c r="N105" s="14"/>
      <c r="O105" s="14"/>
      <c r="P105" s="14"/>
    </row>
    <row r="106" spans="1:16" ht="13.5" customHeight="1" x14ac:dyDescent="0.25">
      <c r="A106" s="337"/>
      <c r="B106" s="338"/>
      <c r="C106" s="338"/>
      <c r="D106" s="338"/>
      <c r="E106" s="338"/>
      <c r="F106" s="338"/>
      <c r="G106" s="338"/>
      <c r="H106" s="338"/>
      <c r="I106" s="338"/>
      <c r="J106" s="338"/>
      <c r="K106" s="338"/>
      <c r="L106" s="339"/>
      <c r="M106" s="14"/>
      <c r="N106" s="14"/>
      <c r="O106" s="14"/>
      <c r="P106" s="14"/>
    </row>
    <row r="107" spans="1:16" hidden="1" x14ac:dyDescent="0.25">
      <c r="A107" s="337"/>
      <c r="B107" s="338"/>
      <c r="C107" s="338"/>
      <c r="D107" s="338"/>
      <c r="E107" s="338"/>
      <c r="F107" s="338"/>
      <c r="G107" s="338"/>
      <c r="H107" s="338"/>
      <c r="I107" s="338"/>
      <c r="J107" s="338"/>
      <c r="K107" s="338"/>
      <c r="L107" s="339"/>
      <c r="M107" s="14"/>
      <c r="N107" s="14"/>
      <c r="O107" s="14"/>
      <c r="P107" s="14"/>
    </row>
    <row r="108" spans="1:16" hidden="1" x14ac:dyDescent="0.25">
      <c r="A108" s="337"/>
      <c r="B108" s="338"/>
      <c r="C108" s="338"/>
      <c r="D108" s="338"/>
      <c r="E108" s="338"/>
      <c r="F108" s="338"/>
      <c r="G108" s="338"/>
      <c r="H108" s="338"/>
      <c r="I108" s="338"/>
      <c r="J108" s="338"/>
      <c r="K108" s="338"/>
      <c r="L108" s="339"/>
      <c r="M108" s="14"/>
      <c r="N108" s="14"/>
      <c r="O108" s="14"/>
      <c r="P108" s="14"/>
    </row>
    <row r="109" spans="1:16" hidden="1" x14ac:dyDescent="0.25">
      <c r="A109" s="337"/>
      <c r="B109" s="338"/>
      <c r="C109" s="338"/>
      <c r="D109" s="338"/>
      <c r="E109" s="338"/>
      <c r="F109" s="338"/>
      <c r="G109" s="338"/>
      <c r="H109" s="338"/>
      <c r="I109" s="338"/>
      <c r="J109" s="338"/>
      <c r="K109" s="338"/>
      <c r="L109" s="339"/>
      <c r="M109" s="14"/>
      <c r="N109" s="14"/>
      <c r="O109" s="14"/>
      <c r="P109" s="14"/>
    </row>
    <row r="110" spans="1:16" hidden="1" x14ac:dyDescent="0.25">
      <c r="A110" s="337"/>
      <c r="B110" s="338"/>
      <c r="C110" s="338"/>
      <c r="D110" s="338"/>
      <c r="E110" s="338"/>
      <c r="F110" s="338"/>
      <c r="G110" s="338"/>
      <c r="H110" s="338"/>
      <c r="I110" s="338"/>
      <c r="J110" s="338"/>
      <c r="K110" s="338"/>
      <c r="L110" s="339"/>
      <c r="M110" s="14"/>
      <c r="N110" s="14"/>
      <c r="O110" s="14"/>
      <c r="P110" s="14"/>
    </row>
    <row r="111" spans="1:16" hidden="1" x14ac:dyDescent="0.25">
      <c r="A111" s="337"/>
      <c r="B111" s="338"/>
      <c r="C111" s="338"/>
      <c r="D111" s="338"/>
      <c r="E111" s="338"/>
      <c r="F111" s="338"/>
      <c r="G111" s="338"/>
      <c r="H111" s="338"/>
      <c r="I111" s="338"/>
      <c r="J111" s="338"/>
      <c r="K111" s="338"/>
      <c r="L111" s="339"/>
      <c r="M111" s="14"/>
      <c r="N111" s="14"/>
      <c r="O111" s="14"/>
      <c r="P111" s="14"/>
    </row>
    <row r="112" spans="1:16" ht="59.1" customHeight="1" thickBot="1" x14ac:dyDescent="0.3">
      <c r="A112" s="340"/>
      <c r="B112" s="341"/>
      <c r="C112" s="341"/>
      <c r="D112" s="341"/>
      <c r="E112" s="341"/>
      <c r="F112" s="341"/>
      <c r="G112" s="341"/>
      <c r="H112" s="341"/>
      <c r="I112" s="341"/>
      <c r="J112" s="341"/>
      <c r="K112" s="341"/>
      <c r="L112" s="342"/>
      <c r="M112" s="14"/>
      <c r="N112" s="14"/>
      <c r="O112" s="14"/>
      <c r="P112" s="14"/>
    </row>
    <row r="113" spans="1:16" ht="15.75" thickBot="1" x14ac:dyDescent="0.3">
      <c r="A113" s="14"/>
      <c r="B113" s="14"/>
      <c r="C113" s="14"/>
      <c r="D113" s="14"/>
      <c r="E113" s="14"/>
      <c r="F113" s="14"/>
      <c r="G113" s="14"/>
      <c r="H113" s="14"/>
      <c r="I113" s="14"/>
      <c r="J113" s="14"/>
      <c r="K113" s="14"/>
      <c r="L113" s="14"/>
      <c r="M113" s="14"/>
      <c r="N113" s="14"/>
      <c r="O113" s="14"/>
      <c r="P113" s="14"/>
    </row>
    <row r="114" spans="1:16" ht="30.75" thickBot="1" x14ac:dyDescent="0.3">
      <c r="A114" s="235"/>
      <c r="B114" s="345" t="s">
        <v>39</v>
      </c>
      <c r="C114" s="345"/>
      <c r="D114" s="345"/>
      <c r="E114" s="345"/>
      <c r="F114" s="345"/>
      <c r="G114" s="345"/>
      <c r="H114" s="236" t="s">
        <v>37</v>
      </c>
      <c r="I114" s="237">
        <v>2023</v>
      </c>
      <c r="J114" s="237">
        <v>2024</v>
      </c>
      <c r="K114" s="237">
        <v>2025</v>
      </c>
      <c r="L114" s="237">
        <v>2026</v>
      </c>
      <c r="M114" s="237">
        <v>2027</v>
      </c>
      <c r="N114" s="237">
        <v>2028</v>
      </c>
      <c r="O114" s="237">
        <v>2029</v>
      </c>
      <c r="P114" s="238" t="s">
        <v>38</v>
      </c>
    </row>
    <row r="115" spans="1:16" ht="30" customHeight="1" x14ac:dyDescent="0.25">
      <c r="A115" s="232" t="s">
        <v>32</v>
      </c>
      <c r="B115" s="359" t="s">
        <v>71</v>
      </c>
      <c r="C115" s="359"/>
      <c r="D115" s="359"/>
      <c r="E115" s="359"/>
      <c r="F115" s="359"/>
      <c r="G115" s="359"/>
      <c r="H115" s="233">
        <v>0</v>
      </c>
      <c r="I115" s="233"/>
      <c r="J115" s="233"/>
      <c r="K115" s="233"/>
      <c r="L115" s="233">
        <v>2</v>
      </c>
      <c r="M115" s="233"/>
      <c r="N115" s="233"/>
      <c r="O115" s="233"/>
      <c r="P115" s="234">
        <v>2</v>
      </c>
    </row>
    <row r="116" spans="1:16" ht="20.25" customHeight="1" x14ac:dyDescent="0.25">
      <c r="A116" s="193" t="s">
        <v>33</v>
      </c>
      <c r="B116" s="275" t="s">
        <v>72</v>
      </c>
      <c r="C116" s="275"/>
      <c r="D116" s="275"/>
      <c r="E116" s="275"/>
      <c r="F116" s="275"/>
      <c r="G116" s="275"/>
      <c r="H116" s="27">
        <v>0</v>
      </c>
      <c r="I116" s="27"/>
      <c r="J116" s="27"/>
      <c r="K116" s="27"/>
      <c r="L116" s="27">
        <v>1</v>
      </c>
      <c r="M116" s="27"/>
      <c r="N116" s="27"/>
      <c r="O116" s="27"/>
      <c r="P116" s="230">
        <v>1</v>
      </c>
    </row>
    <row r="117" spans="1:16" ht="34.5" customHeight="1" thickBot="1" x14ac:dyDescent="0.3">
      <c r="A117" s="194" t="s">
        <v>34</v>
      </c>
      <c r="B117" s="278" t="s">
        <v>73</v>
      </c>
      <c r="C117" s="278"/>
      <c r="D117" s="278"/>
      <c r="E117" s="278"/>
      <c r="F117" s="278"/>
      <c r="G117" s="278"/>
      <c r="H117" s="29">
        <v>0</v>
      </c>
      <c r="I117" s="29"/>
      <c r="J117" s="29"/>
      <c r="K117" s="29"/>
      <c r="L117" s="29">
        <v>1</v>
      </c>
      <c r="M117" s="29"/>
      <c r="N117" s="29"/>
      <c r="O117" s="29"/>
      <c r="P117" s="231">
        <v>1</v>
      </c>
    </row>
    <row r="118" spans="1:16" ht="15.75" thickBot="1" x14ac:dyDescent="0.3">
      <c r="A118" s="18"/>
      <c r="B118" s="19"/>
      <c r="C118" s="19"/>
      <c r="D118" s="19"/>
      <c r="E118" s="19"/>
      <c r="F118" s="19"/>
      <c r="G118" s="19"/>
      <c r="H118" s="20"/>
      <c r="I118" s="20"/>
      <c r="J118" s="20"/>
      <c r="K118" s="20"/>
      <c r="L118" s="20"/>
      <c r="M118" s="14"/>
      <c r="N118" s="14"/>
      <c r="O118" s="14"/>
      <c r="P118" s="14"/>
    </row>
    <row r="119" spans="1:16" ht="15.75" thickBot="1" x14ac:dyDescent="0.3">
      <c r="A119" s="344" t="s">
        <v>48</v>
      </c>
      <c r="B119" s="345"/>
      <c r="C119" s="345"/>
      <c r="D119" s="345"/>
      <c r="E119" s="345"/>
      <c r="F119" s="345"/>
      <c r="G119" s="345" t="s">
        <v>49</v>
      </c>
      <c r="H119" s="345"/>
      <c r="I119" s="345"/>
      <c r="J119" s="345"/>
      <c r="K119" s="345"/>
      <c r="L119" s="346"/>
      <c r="M119" s="14"/>
      <c r="N119" s="14"/>
      <c r="O119" s="14"/>
      <c r="P119" s="14"/>
    </row>
    <row r="120" spans="1:16" x14ac:dyDescent="0.25">
      <c r="A120" s="347" t="s">
        <v>161</v>
      </c>
      <c r="B120" s="348"/>
      <c r="C120" s="348"/>
      <c r="D120" s="348"/>
      <c r="E120" s="348"/>
      <c r="F120" s="349"/>
      <c r="G120" s="356" t="s">
        <v>74</v>
      </c>
      <c r="H120" s="348"/>
      <c r="I120" s="348"/>
      <c r="J120" s="348"/>
      <c r="K120" s="348"/>
      <c r="L120" s="349"/>
      <c r="M120" s="14"/>
      <c r="N120" s="14"/>
      <c r="O120" s="14"/>
      <c r="P120" s="14"/>
    </row>
    <row r="121" spans="1:16" x14ac:dyDescent="0.25">
      <c r="A121" s="350"/>
      <c r="B121" s="351"/>
      <c r="C121" s="351"/>
      <c r="D121" s="351"/>
      <c r="E121" s="351"/>
      <c r="F121" s="352"/>
      <c r="G121" s="357"/>
      <c r="H121" s="351"/>
      <c r="I121" s="351"/>
      <c r="J121" s="351"/>
      <c r="K121" s="351"/>
      <c r="L121" s="352"/>
      <c r="M121" s="14"/>
      <c r="N121" s="14"/>
      <c r="O121" s="14"/>
      <c r="P121" s="14"/>
    </row>
    <row r="122" spans="1:16" x14ac:dyDescent="0.25">
      <c r="A122" s="350"/>
      <c r="B122" s="351"/>
      <c r="C122" s="351"/>
      <c r="D122" s="351"/>
      <c r="E122" s="351"/>
      <c r="F122" s="352"/>
      <c r="G122" s="357"/>
      <c r="H122" s="351"/>
      <c r="I122" s="351"/>
      <c r="J122" s="351"/>
      <c r="K122" s="351"/>
      <c r="L122" s="352"/>
      <c r="M122" s="14"/>
      <c r="N122" s="14"/>
      <c r="O122" s="14"/>
      <c r="P122" s="14"/>
    </row>
    <row r="123" spans="1:16" x14ac:dyDescent="0.25">
      <c r="A123" s="350"/>
      <c r="B123" s="351"/>
      <c r="C123" s="351"/>
      <c r="D123" s="351"/>
      <c r="E123" s="351"/>
      <c r="F123" s="352"/>
      <c r="G123" s="357"/>
      <c r="H123" s="351"/>
      <c r="I123" s="351"/>
      <c r="J123" s="351"/>
      <c r="K123" s="351"/>
      <c r="L123" s="352"/>
      <c r="M123" s="14"/>
      <c r="N123" s="14"/>
      <c r="O123" s="14"/>
      <c r="P123" s="14"/>
    </row>
    <row r="124" spans="1:16" x14ac:dyDescent="0.25">
      <c r="A124" s="350"/>
      <c r="B124" s="351"/>
      <c r="C124" s="351"/>
      <c r="D124" s="351"/>
      <c r="E124" s="351"/>
      <c r="F124" s="352"/>
      <c r="G124" s="357"/>
      <c r="H124" s="351"/>
      <c r="I124" s="351"/>
      <c r="J124" s="351"/>
      <c r="K124" s="351"/>
      <c r="L124" s="352"/>
      <c r="M124" s="14"/>
      <c r="N124" s="14"/>
      <c r="O124" s="14"/>
      <c r="P124" s="14"/>
    </row>
    <row r="125" spans="1:16" x14ac:dyDescent="0.25">
      <c r="A125" s="350"/>
      <c r="B125" s="351"/>
      <c r="C125" s="351"/>
      <c r="D125" s="351"/>
      <c r="E125" s="351"/>
      <c r="F125" s="352"/>
      <c r="G125" s="357"/>
      <c r="H125" s="351"/>
      <c r="I125" s="351"/>
      <c r="J125" s="351"/>
      <c r="K125" s="351"/>
      <c r="L125" s="352"/>
      <c r="M125" s="14"/>
      <c r="N125" s="14"/>
      <c r="O125" s="14"/>
      <c r="P125" s="14"/>
    </row>
    <row r="126" spans="1:16" x14ac:dyDescent="0.25">
      <c r="A126" s="350"/>
      <c r="B126" s="351"/>
      <c r="C126" s="351"/>
      <c r="D126" s="351"/>
      <c r="E126" s="351"/>
      <c r="F126" s="352"/>
      <c r="G126" s="357"/>
      <c r="H126" s="351"/>
      <c r="I126" s="351"/>
      <c r="J126" s="351"/>
      <c r="K126" s="351"/>
      <c r="L126" s="352"/>
      <c r="M126" s="14"/>
      <c r="N126" s="14"/>
      <c r="O126" s="14"/>
      <c r="P126" s="14"/>
    </row>
    <row r="127" spans="1:16" x14ac:dyDescent="0.25">
      <c r="A127" s="350"/>
      <c r="B127" s="351"/>
      <c r="C127" s="351"/>
      <c r="D127" s="351"/>
      <c r="E127" s="351"/>
      <c r="F127" s="352"/>
      <c r="G127" s="357"/>
      <c r="H127" s="351"/>
      <c r="I127" s="351"/>
      <c r="J127" s="351"/>
      <c r="K127" s="351"/>
      <c r="L127" s="352"/>
      <c r="M127" s="14"/>
      <c r="N127" s="14"/>
      <c r="O127" s="14"/>
      <c r="P127" s="14"/>
    </row>
    <row r="128" spans="1:16" x14ac:dyDescent="0.25">
      <c r="A128" s="350"/>
      <c r="B128" s="351"/>
      <c r="C128" s="351"/>
      <c r="D128" s="351"/>
      <c r="E128" s="351"/>
      <c r="F128" s="352"/>
      <c r="G128" s="357"/>
      <c r="H128" s="351"/>
      <c r="I128" s="351"/>
      <c r="J128" s="351"/>
      <c r="K128" s="351"/>
      <c r="L128" s="352"/>
      <c r="M128" s="14"/>
      <c r="N128" s="14"/>
      <c r="O128" s="14"/>
      <c r="P128" s="14"/>
    </row>
    <row r="129" spans="1:16" x14ac:dyDescent="0.25">
      <c r="A129" s="350"/>
      <c r="B129" s="351"/>
      <c r="C129" s="351"/>
      <c r="D129" s="351"/>
      <c r="E129" s="351"/>
      <c r="F129" s="352"/>
      <c r="G129" s="357"/>
      <c r="H129" s="351"/>
      <c r="I129" s="351"/>
      <c r="J129" s="351"/>
      <c r="K129" s="351"/>
      <c r="L129" s="352"/>
      <c r="M129" s="14"/>
      <c r="N129" s="14"/>
      <c r="O129" s="14"/>
      <c r="P129" s="14"/>
    </row>
    <row r="130" spans="1:16" x14ac:dyDescent="0.25">
      <c r="A130" s="350"/>
      <c r="B130" s="351"/>
      <c r="C130" s="351"/>
      <c r="D130" s="351"/>
      <c r="E130" s="351"/>
      <c r="F130" s="352"/>
      <c r="G130" s="357"/>
      <c r="H130" s="351"/>
      <c r="I130" s="351"/>
      <c r="J130" s="351"/>
      <c r="K130" s="351"/>
      <c r="L130" s="352"/>
      <c r="M130" s="14"/>
      <c r="N130" s="14"/>
      <c r="O130" s="14"/>
      <c r="P130" s="14"/>
    </row>
    <row r="131" spans="1:16" x14ac:dyDescent="0.25">
      <c r="A131" s="350"/>
      <c r="B131" s="351"/>
      <c r="C131" s="351"/>
      <c r="D131" s="351"/>
      <c r="E131" s="351"/>
      <c r="F131" s="352"/>
      <c r="G131" s="357"/>
      <c r="H131" s="351"/>
      <c r="I131" s="351"/>
      <c r="J131" s="351"/>
      <c r="K131" s="351"/>
      <c r="L131" s="352"/>
      <c r="M131" s="14"/>
      <c r="N131" s="14"/>
      <c r="O131" s="14"/>
      <c r="P131" s="14"/>
    </row>
    <row r="132" spans="1:16" x14ac:dyDescent="0.25">
      <c r="A132" s="350"/>
      <c r="B132" s="351"/>
      <c r="C132" s="351"/>
      <c r="D132" s="351"/>
      <c r="E132" s="351"/>
      <c r="F132" s="352"/>
      <c r="G132" s="357"/>
      <c r="H132" s="351"/>
      <c r="I132" s="351"/>
      <c r="J132" s="351"/>
      <c r="K132" s="351"/>
      <c r="L132" s="352"/>
      <c r="M132" s="14"/>
      <c r="N132" s="14"/>
      <c r="O132" s="14"/>
      <c r="P132" s="14"/>
    </row>
    <row r="133" spans="1:16" x14ac:dyDescent="0.25">
      <c r="A133" s="350"/>
      <c r="B133" s="351"/>
      <c r="C133" s="351"/>
      <c r="D133" s="351"/>
      <c r="E133" s="351"/>
      <c r="F133" s="352"/>
      <c r="G133" s="357"/>
      <c r="H133" s="351"/>
      <c r="I133" s="351"/>
      <c r="J133" s="351"/>
      <c r="K133" s="351"/>
      <c r="L133" s="352"/>
      <c r="M133" s="14"/>
      <c r="N133" s="14"/>
      <c r="O133" s="14"/>
      <c r="P133" s="14"/>
    </row>
    <row r="134" spans="1:16" x14ac:dyDescent="0.25">
      <c r="A134" s="350"/>
      <c r="B134" s="351"/>
      <c r="C134" s="351"/>
      <c r="D134" s="351"/>
      <c r="E134" s="351"/>
      <c r="F134" s="352"/>
      <c r="G134" s="357"/>
      <c r="H134" s="351"/>
      <c r="I134" s="351"/>
      <c r="J134" s="351"/>
      <c r="K134" s="351"/>
      <c r="L134" s="352"/>
      <c r="M134" s="14"/>
      <c r="N134" s="14"/>
      <c r="O134" s="14"/>
      <c r="P134" s="14"/>
    </row>
    <row r="135" spans="1:16" ht="9" customHeight="1" x14ac:dyDescent="0.25">
      <c r="A135" s="350"/>
      <c r="B135" s="351"/>
      <c r="C135" s="351"/>
      <c r="D135" s="351"/>
      <c r="E135" s="351"/>
      <c r="F135" s="352"/>
      <c r="G135" s="357"/>
      <c r="H135" s="351"/>
      <c r="I135" s="351"/>
      <c r="J135" s="351"/>
      <c r="K135" s="351"/>
      <c r="L135" s="352"/>
      <c r="M135" s="14"/>
      <c r="N135" s="14"/>
      <c r="O135" s="14"/>
      <c r="P135" s="14"/>
    </row>
    <row r="136" spans="1:16" ht="4.5" customHeight="1" thickBot="1" x14ac:dyDescent="0.3">
      <c r="A136" s="353"/>
      <c r="B136" s="354"/>
      <c r="C136" s="354"/>
      <c r="D136" s="354"/>
      <c r="E136" s="354"/>
      <c r="F136" s="355"/>
      <c r="G136" s="358"/>
      <c r="H136" s="354"/>
      <c r="I136" s="354"/>
      <c r="J136" s="354"/>
      <c r="K136" s="354"/>
      <c r="L136" s="355"/>
      <c r="M136" s="14"/>
      <c r="N136" s="14"/>
      <c r="O136" s="14"/>
      <c r="P136" s="14"/>
    </row>
    <row r="137" spans="1:16" ht="15.75" thickBot="1" x14ac:dyDescent="0.3">
      <c r="A137" s="14"/>
      <c r="B137" s="14"/>
      <c r="C137" s="14"/>
      <c r="D137" s="14"/>
      <c r="E137" s="14"/>
      <c r="F137" s="14"/>
      <c r="G137" s="14"/>
      <c r="H137" s="14"/>
      <c r="I137" s="14"/>
      <c r="J137" s="14"/>
      <c r="K137" s="14"/>
      <c r="L137" s="14"/>
      <c r="M137" s="14"/>
      <c r="N137" s="14"/>
      <c r="O137" s="14"/>
      <c r="P137" s="14"/>
    </row>
    <row r="138" spans="1:16" ht="36.75" customHeight="1" thickBot="1" x14ac:dyDescent="0.3">
      <c r="A138" s="360" t="s">
        <v>75</v>
      </c>
      <c r="B138" s="361"/>
      <c r="C138" s="361"/>
      <c r="D138" s="361"/>
      <c r="E138" s="361"/>
      <c r="F138" s="361"/>
      <c r="G138" s="361"/>
      <c r="H138" s="361"/>
      <c r="I138" s="361"/>
      <c r="J138" s="361"/>
      <c r="K138" s="361"/>
      <c r="L138" s="362"/>
      <c r="M138" s="14"/>
      <c r="N138" s="14"/>
      <c r="O138" s="14"/>
      <c r="P138" s="14"/>
    </row>
    <row r="139" spans="1:16" ht="14.45" customHeight="1" x14ac:dyDescent="0.25">
      <c r="A139" s="325" t="s">
        <v>162</v>
      </c>
      <c r="B139" s="326"/>
      <c r="C139" s="326"/>
      <c r="D139" s="326"/>
      <c r="E139" s="326"/>
      <c r="F139" s="326"/>
      <c r="G139" s="326"/>
      <c r="H139" s="326"/>
      <c r="I139" s="326"/>
      <c r="J139" s="326"/>
      <c r="K139" s="326"/>
      <c r="L139" s="327"/>
      <c r="M139" s="14"/>
      <c r="N139" s="14"/>
      <c r="O139" s="14"/>
      <c r="P139" s="14"/>
    </row>
    <row r="140" spans="1:16" ht="14.45" customHeight="1" x14ac:dyDescent="0.25">
      <c r="A140" s="328"/>
      <c r="B140" s="329"/>
      <c r="C140" s="329"/>
      <c r="D140" s="329"/>
      <c r="E140" s="329"/>
      <c r="F140" s="329"/>
      <c r="G140" s="329"/>
      <c r="H140" s="329"/>
      <c r="I140" s="329"/>
      <c r="J140" s="329"/>
      <c r="K140" s="329"/>
      <c r="L140" s="330"/>
      <c r="M140" s="14"/>
      <c r="N140" s="14"/>
      <c r="O140" s="14"/>
      <c r="P140" s="14"/>
    </row>
    <row r="141" spans="1:16" ht="14.45" customHeight="1" x14ac:dyDescent="0.25">
      <c r="A141" s="328"/>
      <c r="B141" s="329"/>
      <c r="C141" s="329"/>
      <c r="D141" s="329"/>
      <c r="E141" s="329"/>
      <c r="F141" s="329"/>
      <c r="G141" s="329"/>
      <c r="H141" s="329"/>
      <c r="I141" s="329"/>
      <c r="J141" s="329"/>
      <c r="K141" s="329"/>
      <c r="L141" s="330"/>
      <c r="M141" s="14"/>
      <c r="N141" s="14"/>
      <c r="O141" s="14"/>
      <c r="P141" s="14"/>
    </row>
    <row r="142" spans="1:16" ht="14.45" customHeight="1" x14ac:dyDescent="0.25">
      <c r="A142" s="328"/>
      <c r="B142" s="329"/>
      <c r="C142" s="329"/>
      <c r="D142" s="329"/>
      <c r="E142" s="329"/>
      <c r="F142" s="329"/>
      <c r="G142" s="329"/>
      <c r="H142" s="329"/>
      <c r="I142" s="329"/>
      <c r="J142" s="329"/>
      <c r="K142" s="329"/>
      <c r="L142" s="330"/>
      <c r="M142" s="14"/>
      <c r="N142" s="14"/>
      <c r="O142" s="14"/>
      <c r="P142" s="14"/>
    </row>
    <row r="143" spans="1:16" ht="14.45" customHeight="1" x14ac:dyDescent="0.25">
      <c r="A143" s="328"/>
      <c r="B143" s="329"/>
      <c r="C143" s="329"/>
      <c r="D143" s="329"/>
      <c r="E143" s="329"/>
      <c r="F143" s="329"/>
      <c r="G143" s="329"/>
      <c r="H143" s="329"/>
      <c r="I143" s="329"/>
      <c r="J143" s="329"/>
      <c r="K143" s="329"/>
      <c r="L143" s="330"/>
      <c r="M143" s="14"/>
      <c r="N143" s="14"/>
      <c r="O143" s="14"/>
      <c r="P143" s="14"/>
    </row>
    <row r="144" spans="1:16" ht="14.45" customHeight="1" x14ac:dyDescent="0.25">
      <c r="A144" s="328"/>
      <c r="B144" s="329"/>
      <c r="C144" s="329"/>
      <c r="D144" s="329"/>
      <c r="E144" s="329"/>
      <c r="F144" s="329"/>
      <c r="G144" s="329"/>
      <c r="H144" s="329"/>
      <c r="I144" s="329"/>
      <c r="J144" s="329"/>
      <c r="K144" s="329"/>
      <c r="L144" s="330"/>
      <c r="M144" s="14"/>
      <c r="N144" s="14"/>
      <c r="O144" s="14"/>
      <c r="P144" s="14"/>
    </row>
    <row r="145" spans="1:16" ht="14.45" customHeight="1" x14ac:dyDescent="0.25">
      <c r="A145" s="328"/>
      <c r="B145" s="329"/>
      <c r="C145" s="329"/>
      <c r="D145" s="329"/>
      <c r="E145" s="329"/>
      <c r="F145" s="329"/>
      <c r="G145" s="329"/>
      <c r="H145" s="329"/>
      <c r="I145" s="329"/>
      <c r="J145" s="329"/>
      <c r="K145" s="329"/>
      <c r="L145" s="330"/>
      <c r="M145" s="14"/>
      <c r="N145" s="14"/>
      <c r="O145" s="14"/>
      <c r="P145" s="14"/>
    </row>
    <row r="146" spans="1:16" ht="14.45" customHeight="1" x14ac:dyDescent="0.25">
      <c r="A146" s="328"/>
      <c r="B146" s="329"/>
      <c r="C146" s="329"/>
      <c r="D146" s="329"/>
      <c r="E146" s="329"/>
      <c r="F146" s="329"/>
      <c r="G146" s="329"/>
      <c r="H146" s="329"/>
      <c r="I146" s="329"/>
      <c r="J146" s="329"/>
      <c r="K146" s="329"/>
      <c r="L146" s="330"/>
      <c r="M146" s="14"/>
      <c r="N146" s="14"/>
      <c r="O146" s="14"/>
      <c r="P146" s="14"/>
    </row>
    <row r="147" spans="1:16" ht="14.45" customHeight="1" x14ac:dyDescent="0.25">
      <c r="A147" s="328"/>
      <c r="B147" s="329"/>
      <c r="C147" s="329"/>
      <c r="D147" s="329"/>
      <c r="E147" s="329"/>
      <c r="F147" s="329"/>
      <c r="G147" s="329"/>
      <c r="H147" s="329"/>
      <c r="I147" s="329"/>
      <c r="J147" s="329"/>
      <c r="K147" s="329"/>
      <c r="L147" s="330"/>
      <c r="M147" s="14"/>
      <c r="N147" s="14"/>
      <c r="O147" s="14"/>
      <c r="P147" s="14"/>
    </row>
    <row r="148" spans="1:16" ht="14.45" customHeight="1" x14ac:dyDescent="0.25">
      <c r="A148" s="328"/>
      <c r="B148" s="329"/>
      <c r="C148" s="329"/>
      <c r="D148" s="329"/>
      <c r="E148" s="329"/>
      <c r="F148" s="329"/>
      <c r="G148" s="329"/>
      <c r="H148" s="329"/>
      <c r="I148" s="329"/>
      <c r="J148" s="329"/>
      <c r="K148" s="329"/>
      <c r="L148" s="330"/>
      <c r="M148" s="14"/>
      <c r="N148" s="14"/>
      <c r="O148" s="14"/>
      <c r="P148" s="14"/>
    </row>
    <row r="149" spans="1:16" ht="14.45" customHeight="1" x14ac:dyDescent="0.25">
      <c r="A149" s="328"/>
      <c r="B149" s="329"/>
      <c r="C149" s="329"/>
      <c r="D149" s="329"/>
      <c r="E149" s="329"/>
      <c r="F149" s="329"/>
      <c r="G149" s="329"/>
      <c r="H149" s="329"/>
      <c r="I149" s="329"/>
      <c r="J149" s="329"/>
      <c r="K149" s="329"/>
      <c r="L149" s="330"/>
      <c r="M149" s="14"/>
      <c r="N149" s="14"/>
      <c r="O149" s="14"/>
      <c r="P149" s="14"/>
    </row>
    <row r="150" spans="1:16" ht="14.45" customHeight="1" x14ac:dyDescent="0.25">
      <c r="A150" s="328"/>
      <c r="B150" s="329"/>
      <c r="C150" s="329"/>
      <c r="D150" s="329"/>
      <c r="E150" s="329"/>
      <c r="F150" s="329"/>
      <c r="G150" s="329"/>
      <c r="H150" s="329"/>
      <c r="I150" s="329"/>
      <c r="J150" s="329"/>
      <c r="K150" s="329"/>
      <c r="L150" s="330"/>
      <c r="M150" s="14"/>
      <c r="N150" s="14"/>
      <c r="O150" s="14"/>
      <c r="P150" s="14"/>
    </row>
    <row r="151" spans="1:16" ht="14.45" customHeight="1" x14ac:dyDescent="0.25">
      <c r="A151" s="328"/>
      <c r="B151" s="329"/>
      <c r="C151" s="329"/>
      <c r="D151" s="329"/>
      <c r="E151" s="329"/>
      <c r="F151" s="329"/>
      <c r="G151" s="329"/>
      <c r="H151" s="329"/>
      <c r="I151" s="329"/>
      <c r="J151" s="329"/>
      <c r="K151" s="329"/>
      <c r="L151" s="330"/>
      <c r="M151" s="14"/>
      <c r="N151" s="14"/>
      <c r="O151" s="14"/>
      <c r="P151" s="14"/>
    </row>
    <row r="152" spans="1:16" ht="14.45" customHeight="1" x14ac:dyDescent="0.25">
      <c r="A152" s="328"/>
      <c r="B152" s="329"/>
      <c r="C152" s="329"/>
      <c r="D152" s="329"/>
      <c r="E152" s="329"/>
      <c r="F152" s="329"/>
      <c r="G152" s="329"/>
      <c r="H152" s="329"/>
      <c r="I152" s="329"/>
      <c r="J152" s="329"/>
      <c r="K152" s="329"/>
      <c r="L152" s="330"/>
      <c r="M152" s="14"/>
      <c r="N152" s="14"/>
      <c r="O152" s="14"/>
      <c r="P152" s="14"/>
    </row>
    <row r="153" spans="1:16" ht="14.45" customHeight="1" x14ac:dyDescent="0.25">
      <c r="A153" s="328"/>
      <c r="B153" s="329"/>
      <c r="C153" s="329"/>
      <c r="D153" s="329"/>
      <c r="E153" s="329"/>
      <c r="F153" s="329"/>
      <c r="G153" s="329"/>
      <c r="H153" s="329"/>
      <c r="I153" s="329"/>
      <c r="J153" s="329"/>
      <c r="K153" s="329"/>
      <c r="L153" s="330"/>
      <c r="M153" s="14"/>
      <c r="N153" s="14"/>
      <c r="O153" s="14"/>
      <c r="P153" s="14"/>
    </row>
    <row r="154" spans="1:16" ht="14.45" customHeight="1" x14ac:dyDescent="0.25">
      <c r="A154" s="328"/>
      <c r="B154" s="329"/>
      <c r="C154" s="329"/>
      <c r="D154" s="329"/>
      <c r="E154" s="329"/>
      <c r="F154" s="329"/>
      <c r="G154" s="329"/>
      <c r="H154" s="329"/>
      <c r="I154" s="329"/>
      <c r="J154" s="329"/>
      <c r="K154" s="329"/>
      <c r="L154" s="330"/>
      <c r="M154" s="14"/>
      <c r="N154" s="14"/>
      <c r="O154" s="14"/>
      <c r="P154" s="14"/>
    </row>
    <row r="155" spans="1:16" ht="14.45" customHeight="1" x14ac:dyDescent="0.25">
      <c r="A155" s="328"/>
      <c r="B155" s="329"/>
      <c r="C155" s="329"/>
      <c r="D155" s="329"/>
      <c r="E155" s="329"/>
      <c r="F155" s="329"/>
      <c r="G155" s="329"/>
      <c r="H155" s="329"/>
      <c r="I155" s="329"/>
      <c r="J155" s="329"/>
      <c r="K155" s="329"/>
      <c r="L155" s="330"/>
      <c r="M155" s="14"/>
      <c r="N155" s="14"/>
      <c r="O155" s="14"/>
      <c r="P155" s="14"/>
    </row>
    <row r="156" spans="1:16" ht="14.45" customHeight="1" x14ac:dyDescent="0.25">
      <c r="A156" s="328"/>
      <c r="B156" s="329"/>
      <c r="C156" s="329"/>
      <c r="D156" s="329"/>
      <c r="E156" s="329"/>
      <c r="F156" s="329"/>
      <c r="G156" s="329"/>
      <c r="H156" s="329"/>
      <c r="I156" s="329"/>
      <c r="J156" s="329"/>
      <c r="K156" s="329"/>
      <c r="L156" s="330"/>
      <c r="M156" s="14"/>
      <c r="N156" s="14"/>
      <c r="O156" s="14"/>
      <c r="P156" s="14"/>
    </row>
    <row r="157" spans="1:16" ht="14.45" customHeight="1" x14ac:dyDescent="0.25">
      <c r="A157" s="328"/>
      <c r="B157" s="329"/>
      <c r="C157" s="329"/>
      <c r="D157" s="329"/>
      <c r="E157" s="329"/>
      <c r="F157" s="329"/>
      <c r="G157" s="329"/>
      <c r="H157" s="329"/>
      <c r="I157" s="329"/>
      <c r="J157" s="329"/>
      <c r="K157" s="329"/>
      <c r="L157" s="330"/>
      <c r="M157" s="14"/>
      <c r="N157" s="14"/>
      <c r="O157" s="14"/>
      <c r="P157" s="14"/>
    </row>
    <row r="158" spans="1:16" ht="14.45" customHeight="1" x14ac:dyDescent="0.25">
      <c r="A158" s="328"/>
      <c r="B158" s="329"/>
      <c r="C158" s="329"/>
      <c r="D158" s="329"/>
      <c r="E158" s="329"/>
      <c r="F158" s="329"/>
      <c r="G158" s="329"/>
      <c r="H158" s="329"/>
      <c r="I158" s="329"/>
      <c r="J158" s="329"/>
      <c r="K158" s="329"/>
      <c r="L158" s="330"/>
      <c r="M158" s="14"/>
      <c r="N158" s="14"/>
      <c r="O158" s="14"/>
      <c r="P158" s="14"/>
    </row>
    <row r="159" spans="1:16" ht="14.45" customHeight="1" x14ac:dyDescent="0.25">
      <c r="A159" s="328"/>
      <c r="B159" s="329"/>
      <c r="C159" s="329"/>
      <c r="D159" s="329"/>
      <c r="E159" s="329"/>
      <c r="F159" s="329"/>
      <c r="G159" s="329"/>
      <c r="H159" s="329"/>
      <c r="I159" s="329"/>
      <c r="J159" s="329"/>
      <c r="K159" s="329"/>
      <c r="L159" s="330"/>
      <c r="M159" s="14"/>
      <c r="N159" s="14"/>
      <c r="O159" s="14"/>
      <c r="P159" s="14"/>
    </row>
    <row r="160" spans="1:16" ht="14.45" customHeight="1" x14ac:dyDescent="0.25">
      <c r="A160" s="328"/>
      <c r="B160" s="329"/>
      <c r="C160" s="329"/>
      <c r="D160" s="329"/>
      <c r="E160" s="329"/>
      <c r="F160" s="329"/>
      <c r="G160" s="329"/>
      <c r="H160" s="329"/>
      <c r="I160" s="329"/>
      <c r="J160" s="329"/>
      <c r="K160" s="329"/>
      <c r="L160" s="330"/>
      <c r="M160" s="14"/>
      <c r="N160" s="14"/>
      <c r="O160" s="14"/>
      <c r="P160" s="14"/>
    </row>
    <row r="161" spans="1:16" ht="14.45" customHeight="1" x14ac:dyDescent="0.25">
      <c r="A161" s="328"/>
      <c r="B161" s="329"/>
      <c r="C161" s="329"/>
      <c r="D161" s="329"/>
      <c r="E161" s="329"/>
      <c r="F161" s="329"/>
      <c r="G161" s="329"/>
      <c r="H161" s="329"/>
      <c r="I161" s="329"/>
      <c r="J161" s="329"/>
      <c r="K161" s="329"/>
      <c r="L161" s="330"/>
      <c r="M161" s="14"/>
      <c r="N161" s="14"/>
      <c r="O161" s="14"/>
      <c r="P161" s="14"/>
    </row>
    <row r="162" spans="1:16" ht="14.45" customHeight="1" x14ac:dyDescent="0.25">
      <c r="A162" s="328"/>
      <c r="B162" s="329"/>
      <c r="C162" s="329"/>
      <c r="D162" s="329"/>
      <c r="E162" s="329"/>
      <c r="F162" s="329"/>
      <c r="G162" s="329"/>
      <c r="H162" s="329"/>
      <c r="I162" s="329"/>
      <c r="J162" s="329"/>
      <c r="K162" s="329"/>
      <c r="L162" s="330"/>
      <c r="M162" s="14"/>
      <c r="N162" s="14"/>
      <c r="O162" s="14"/>
      <c r="P162" s="14"/>
    </row>
    <row r="163" spans="1:16" ht="14.45" customHeight="1" x14ac:dyDescent="0.25">
      <c r="A163" s="328"/>
      <c r="B163" s="329"/>
      <c r="C163" s="329"/>
      <c r="D163" s="329"/>
      <c r="E163" s="329"/>
      <c r="F163" s="329"/>
      <c r="G163" s="329"/>
      <c r="H163" s="329"/>
      <c r="I163" s="329"/>
      <c r="J163" s="329"/>
      <c r="K163" s="329"/>
      <c r="L163" s="330"/>
      <c r="M163" s="14"/>
      <c r="N163" s="14"/>
      <c r="O163" s="14"/>
      <c r="P163" s="14"/>
    </row>
    <row r="164" spans="1:16" ht="14.45" customHeight="1" x14ac:dyDescent="0.25">
      <c r="A164" s="328"/>
      <c r="B164" s="329"/>
      <c r="C164" s="329"/>
      <c r="D164" s="329"/>
      <c r="E164" s="329"/>
      <c r="F164" s="329"/>
      <c r="G164" s="329"/>
      <c r="H164" s="329"/>
      <c r="I164" s="329"/>
      <c r="J164" s="329"/>
      <c r="K164" s="329"/>
      <c r="L164" s="330"/>
      <c r="M164" s="14"/>
      <c r="N164" s="14"/>
      <c r="O164" s="14"/>
      <c r="P164" s="14"/>
    </row>
    <row r="165" spans="1:16" ht="14.45" customHeight="1" x14ac:dyDescent="0.25">
      <c r="A165" s="328"/>
      <c r="B165" s="329"/>
      <c r="C165" s="329"/>
      <c r="D165" s="329"/>
      <c r="E165" s="329"/>
      <c r="F165" s="329"/>
      <c r="G165" s="329"/>
      <c r="H165" s="329"/>
      <c r="I165" s="329"/>
      <c r="J165" s="329"/>
      <c r="K165" s="329"/>
      <c r="L165" s="330"/>
      <c r="M165" s="14"/>
      <c r="N165" s="14"/>
      <c r="O165" s="14"/>
      <c r="P165" s="14"/>
    </row>
    <row r="166" spans="1:16" ht="14.45" customHeight="1" x14ac:dyDescent="0.25">
      <c r="A166" s="328"/>
      <c r="B166" s="329"/>
      <c r="C166" s="329"/>
      <c r="D166" s="329"/>
      <c r="E166" s="329"/>
      <c r="F166" s="329"/>
      <c r="G166" s="329"/>
      <c r="H166" s="329"/>
      <c r="I166" s="329"/>
      <c r="J166" s="329"/>
      <c r="K166" s="329"/>
      <c r="L166" s="330"/>
      <c r="M166" s="14"/>
      <c r="N166" s="14"/>
      <c r="O166" s="14"/>
      <c r="P166" s="14"/>
    </row>
    <row r="167" spans="1:16" ht="14.45" customHeight="1" x14ac:dyDescent="0.25">
      <c r="A167" s="328"/>
      <c r="B167" s="329"/>
      <c r="C167" s="329"/>
      <c r="D167" s="329"/>
      <c r="E167" s="329"/>
      <c r="F167" s="329"/>
      <c r="G167" s="329"/>
      <c r="H167" s="329"/>
      <c r="I167" s="329"/>
      <c r="J167" s="329"/>
      <c r="K167" s="329"/>
      <c r="L167" s="330"/>
      <c r="M167" s="14"/>
      <c r="N167" s="14"/>
      <c r="O167" s="14"/>
      <c r="P167" s="14"/>
    </row>
    <row r="168" spans="1:16" ht="14.45" customHeight="1" x14ac:dyDescent="0.25">
      <c r="A168" s="328"/>
      <c r="B168" s="329"/>
      <c r="C168" s="329"/>
      <c r="D168" s="329"/>
      <c r="E168" s="329"/>
      <c r="F168" s="329"/>
      <c r="G168" s="329"/>
      <c r="H168" s="329"/>
      <c r="I168" s="329"/>
      <c r="J168" s="329"/>
      <c r="K168" s="329"/>
      <c r="L168" s="330"/>
      <c r="M168" s="14"/>
      <c r="N168" s="14"/>
      <c r="O168" s="14"/>
      <c r="P168" s="14"/>
    </row>
    <row r="169" spans="1:16" ht="14.45" customHeight="1" x14ac:dyDescent="0.25">
      <c r="A169" s="328"/>
      <c r="B169" s="329"/>
      <c r="C169" s="329"/>
      <c r="D169" s="329"/>
      <c r="E169" s="329"/>
      <c r="F169" s="329"/>
      <c r="G169" s="329"/>
      <c r="H169" s="329"/>
      <c r="I169" s="329"/>
      <c r="J169" s="329"/>
      <c r="K169" s="329"/>
      <c r="L169" s="330"/>
      <c r="M169" s="14"/>
      <c r="N169" s="14"/>
      <c r="O169" s="14"/>
      <c r="P169" s="14"/>
    </row>
    <row r="170" spans="1:16" ht="14.45" customHeight="1" x14ac:dyDescent="0.25">
      <c r="A170" s="328"/>
      <c r="B170" s="329"/>
      <c r="C170" s="329"/>
      <c r="D170" s="329"/>
      <c r="E170" s="329"/>
      <c r="F170" s="329"/>
      <c r="G170" s="329"/>
      <c r="H170" s="329"/>
      <c r="I170" s="329"/>
      <c r="J170" s="329"/>
      <c r="K170" s="329"/>
      <c r="L170" s="330"/>
      <c r="M170" s="14"/>
      <c r="N170" s="14"/>
      <c r="O170" s="14"/>
      <c r="P170" s="14"/>
    </row>
    <row r="171" spans="1:16" ht="14.45" customHeight="1" x14ac:dyDescent="0.25">
      <c r="A171" s="328"/>
      <c r="B171" s="329"/>
      <c r="C171" s="329"/>
      <c r="D171" s="329"/>
      <c r="E171" s="329"/>
      <c r="F171" s="329"/>
      <c r="G171" s="329"/>
      <c r="H171" s="329"/>
      <c r="I171" s="329"/>
      <c r="J171" s="329"/>
      <c r="K171" s="329"/>
      <c r="L171" s="330"/>
      <c r="M171" s="14"/>
      <c r="N171" s="14"/>
      <c r="O171" s="14"/>
      <c r="P171" s="14"/>
    </row>
    <row r="172" spans="1:16" ht="14.45" customHeight="1" x14ac:dyDescent="0.25">
      <c r="A172" s="328"/>
      <c r="B172" s="329"/>
      <c r="C172" s="329"/>
      <c r="D172" s="329"/>
      <c r="E172" s="329"/>
      <c r="F172" s="329"/>
      <c r="G172" s="329"/>
      <c r="H172" s="329"/>
      <c r="I172" s="329"/>
      <c r="J172" s="329"/>
      <c r="K172" s="329"/>
      <c r="L172" s="330"/>
      <c r="M172" s="14"/>
      <c r="N172" s="14"/>
      <c r="O172" s="14"/>
      <c r="P172" s="14"/>
    </row>
    <row r="173" spans="1:16" ht="14.45" customHeight="1" x14ac:dyDescent="0.25">
      <c r="A173" s="328"/>
      <c r="B173" s="329"/>
      <c r="C173" s="329"/>
      <c r="D173" s="329"/>
      <c r="E173" s="329"/>
      <c r="F173" s="329"/>
      <c r="G173" s="329"/>
      <c r="H173" s="329"/>
      <c r="I173" s="329"/>
      <c r="J173" s="329"/>
      <c r="K173" s="329"/>
      <c r="L173" s="330"/>
      <c r="M173" s="14"/>
      <c r="N173" s="14"/>
      <c r="O173" s="14"/>
      <c r="P173" s="14"/>
    </row>
    <row r="174" spans="1:16" ht="14.45" customHeight="1" x14ac:dyDescent="0.25">
      <c r="A174" s="328"/>
      <c r="B174" s="329"/>
      <c r="C174" s="329"/>
      <c r="D174" s="329"/>
      <c r="E174" s="329"/>
      <c r="F174" s="329"/>
      <c r="G174" s="329"/>
      <c r="H174" s="329"/>
      <c r="I174" s="329"/>
      <c r="J174" s="329"/>
      <c r="K174" s="329"/>
      <c r="L174" s="330"/>
      <c r="M174" s="14"/>
      <c r="N174" s="14"/>
      <c r="O174" s="14"/>
      <c r="P174" s="14"/>
    </row>
    <row r="175" spans="1:16" x14ac:dyDescent="0.25">
      <c r="A175" s="328"/>
      <c r="B175" s="329"/>
      <c r="C175" s="329"/>
      <c r="D175" s="329"/>
      <c r="E175" s="329"/>
      <c r="F175" s="329"/>
      <c r="G175" s="329"/>
      <c r="H175" s="329"/>
      <c r="I175" s="329"/>
      <c r="J175" s="329"/>
      <c r="K175" s="329"/>
      <c r="L175" s="330"/>
      <c r="M175" s="14"/>
      <c r="N175" s="14"/>
      <c r="O175" s="14"/>
      <c r="P175" s="14"/>
    </row>
    <row r="176" spans="1:16" x14ac:dyDescent="0.25">
      <c r="A176" s="328"/>
      <c r="B176" s="329"/>
      <c r="C176" s="329"/>
      <c r="D176" s="329"/>
      <c r="E176" s="329"/>
      <c r="F176" s="329"/>
      <c r="G176" s="329"/>
      <c r="H176" s="329"/>
      <c r="I176" s="329"/>
      <c r="J176" s="329"/>
      <c r="K176" s="329"/>
      <c r="L176" s="330"/>
      <c r="M176" s="14"/>
      <c r="N176" s="14"/>
      <c r="O176" s="14"/>
      <c r="P176" s="14"/>
    </row>
    <row r="177" spans="1:16" x14ac:dyDescent="0.25">
      <c r="A177" s="328"/>
      <c r="B177" s="329"/>
      <c r="C177" s="329"/>
      <c r="D177" s="329"/>
      <c r="E177" s="329"/>
      <c r="F177" s="329"/>
      <c r="G177" s="329"/>
      <c r="H177" s="329"/>
      <c r="I177" s="329"/>
      <c r="J177" s="329"/>
      <c r="K177" s="329"/>
      <c r="L177" s="330"/>
      <c r="M177" s="14"/>
      <c r="N177" s="14"/>
      <c r="O177" s="14"/>
      <c r="P177" s="14"/>
    </row>
    <row r="178" spans="1:16" x14ac:dyDescent="0.25">
      <c r="A178" s="328"/>
      <c r="B178" s="329"/>
      <c r="C178" s="329"/>
      <c r="D178" s="329"/>
      <c r="E178" s="329"/>
      <c r="F178" s="329"/>
      <c r="G178" s="329"/>
      <c r="H178" s="329"/>
      <c r="I178" s="329"/>
      <c r="J178" s="329"/>
      <c r="K178" s="329"/>
      <c r="L178" s="330"/>
      <c r="M178" s="14"/>
      <c r="N178" s="14"/>
      <c r="O178" s="14"/>
      <c r="P178" s="14"/>
    </row>
    <row r="179" spans="1:16" x14ac:dyDescent="0.25">
      <c r="A179" s="328"/>
      <c r="B179" s="329"/>
      <c r="C179" s="329"/>
      <c r="D179" s="329"/>
      <c r="E179" s="329"/>
      <c r="F179" s="329"/>
      <c r="G179" s="329"/>
      <c r="H179" s="329"/>
      <c r="I179" s="329"/>
      <c r="J179" s="329"/>
      <c r="K179" s="329"/>
      <c r="L179" s="330"/>
      <c r="M179" s="14"/>
      <c r="N179" s="14"/>
      <c r="O179" s="14"/>
      <c r="P179" s="14"/>
    </row>
    <row r="180" spans="1:16" ht="104.1" customHeight="1" thickBot="1" x14ac:dyDescent="0.3">
      <c r="A180" s="331"/>
      <c r="B180" s="332"/>
      <c r="C180" s="332"/>
      <c r="D180" s="332"/>
      <c r="E180" s="332"/>
      <c r="F180" s="332"/>
      <c r="G180" s="332"/>
      <c r="H180" s="332"/>
      <c r="I180" s="332"/>
      <c r="J180" s="332"/>
      <c r="K180" s="332"/>
      <c r="L180" s="333"/>
      <c r="M180" s="14"/>
      <c r="N180" s="14"/>
      <c r="O180" s="14"/>
      <c r="P180" s="14"/>
    </row>
    <row r="181" spans="1:16" ht="15.75" thickBot="1" x14ac:dyDescent="0.3">
      <c r="A181" s="14"/>
      <c r="B181" s="14"/>
      <c r="C181" s="14"/>
      <c r="D181" s="14"/>
      <c r="E181" s="14"/>
      <c r="F181" s="14"/>
      <c r="G181" s="14"/>
      <c r="H181" s="14"/>
      <c r="I181" s="14"/>
      <c r="J181" s="14"/>
      <c r="K181" s="14"/>
      <c r="L181" s="14"/>
      <c r="M181" s="14"/>
      <c r="N181" s="14"/>
      <c r="O181" s="14"/>
      <c r="P181" s="14"/>
    </row>
    <row r="182" spans="1:16" ht="43.5" x14ac:dyDescent="0.25">
      <c r="A182" s="15"/>
      <c r="B182" s="343" t="s">
        <v>39</v>
      </c>
      <c r="C182" s="343"/>
      <c r="D182" s="343"/>
      <c r="E182" s="343"/>
      <c r="F182" s="343"/>
      <c r="G182" s="343"/>
      <c r="H182" s="16" t="s">
        <v>37</v>
      </c>
      <c r="I182" s="17">
        <v>2023</v>
      </c>
      <c r="J182" s="17">
        <v>2024</v>
      </c>
      <c r="K182" s="17">
        <v>2025</v>
      </c>
      <c r="L182" s="17">
        <v>2026</v>
      </c>
      <c r="M182" s="17">
        <v>2027</v>
      </c>
      <c r="N182" s="17">
        <v>2028</v>
      </c>
      <c r="O182" s="17">
        <v>2029</v>
      </c>
      <c r="P182" s="239" t="s">
        <v>38</v>
      </c>
    </row>
    <row r="183" spans="1:16" ht="35.25" customHeight="1" x14ac:dyDescent="0.25">
      <c r="A183" s="24" t="s">
        <v>32</v>
      </c>
      <c r="B183" s="275" t="s">
        <v>73</v>
      </c>
      <c r="C183" s="275"/>
      <c r="D183" s="275"/>
      <c r="E183" s="275"/>
      <c r="F183" s="275"/>
      <c r="G183" s="275"/>
      <c r="H183" s="27">
        <v>0</v>
      </c>
      <c r="I183" s="27"/>
      <c r="J183" s="27"/>
      <c r="K183" s="27">
        <v>1</v>
      </c>
      <c r="L183" s="27">
        <v>2</v>
      </c>
      <c r="M183" s="27">
        <v>2</v>
      </c>
      <c r="N183" s="27"/>
      <c r="O183" s="27"/>
      <c r="P183" s="230">
        <f>SUM(K183:O183)</f>
        <v>5</v>
      </c>
    </row>
    <row r="184" spans="1:16" ht="32.25" customHeight="1" x14ac:dyDescent="0.25">
      <c r="A184" s="24" t="s">
        <v>33</v>
      </c>
      <c r="B184" s="275" t="s">
        <v>163</v>
      </c>
      <c r="C184" s="275"/>
      <c r="D184" s="275"/>
      <c r="E184" s="275"/>
      <c r="F184" s="275"/>
      <c r="G184" s="275"/>
      <c r="H184" s="27">
        <v>0</v>
      </c>
      <c r="I184" s="27"/>
      <c r="J184" s="27"/>
      <c r="K184" s="27"/>
      <c r="L184" s="27">
        <v>2</v>
      </c>
      <c r="M184" s="27"/>
      <c r="N184" s="27"/>
      <c r="O184" s="27"/>
      <c r="P184" s="230">
        <f>SUM(K184:O184)</f>
        <v>2</v>
      </c>
    </row>
    <row r="185" spans="1:16" ht="19.5" customHeight="1" thickBot="1" x14ac:dyDescent="0.3">
      <c r="A185" s="26" t="s">
        <v>34</v>
      </c>
      <c r="B185" s="278" t="s">
        <v>72</v>
      </c>
      <c r="C185" s="278"/>
      <c r="D185" s="278"/>
      <c r="E185" s="278"/>
      <c r="F185" s="278"/>
      <c r="G185" s="278"/>
      <c r="H185" s="29">
        <v>0</v>
      </c>
      <c r="I185" s="29"/>
      <c r="J185" s="29"/>
      <c r="K185" s="29"/>
      <c r="L185" s="29"/>
      <c r="M185" s="29">
        <v>2</v>
      </c>
      <c r="N185" s="29"/>
      <c r="O185" s="29"/>
      <c r="P185" s="231">
        <f>SUM(K185:O185)</f>
        <v>2</v>
      </c>
    </row>
    <row r="186" spans="1:16" ht="15.75" thickBot="1" x14ac:dyDescent="0.3">
      <c r="A186" s="14"/>
      <c r="B186" s="14"/>
      <c r="C186" s="14"/>
      <c r="D186" s="14"/>
      <c r="E186" s="14"/>
      <c r="F186" s="14"/>
      <c r="G186" s="14"/>
      <c r="H186" s="14"/>
      <c r="I186" s="14"/>
      <c r="J186" s="14"/>
      <c r="K186" s="14"/>
      <c r="L186" s="14"/>
      <c r="M186" s="14"/>
      <c r="N186" s="14"/>
      <c r="O186" s="14"/>
      <c r="P186" s="14"/>
    </row>
    <row r="187" spans="1:16" ht="15.75" thickBot="1" x14ac:dyDescent="0.3">
      <c r="A187" s="307" t="s">
        <v>46</v>
      </c>
      <c r="B187" s="308"/>
      <c r="C187" s="308"/>
      <c r="D187" s="308"/>
      <c r="E187" s="308"/>
      <c r="F187" s="309"/>
      <c r="G187" s="307" t="s">
        <v>47</v>
      </c>
      <c r="H187" s="308"/>
      <c r="I187" s="308"/>
      <c r="J187" s="308"/>
      <c r="K187" s="308"/>
      <c r="L187" s="309"/>
      <c r="M187" s="14"/>
      <c r="N187" s="14"/>
      <c r="O187" s="14"/>
      <c r="P187" s="14"/>
    </row>
    <row r="188" spans="1:16" x14ac:dyDescent="0.25">
      <c r="A188" s="271" t="s">
        <v>76</v>
      </c>
      <c r="B188" s="310"/>
      <c r="C188" s="310"/>
      <c r="D188" s="310"/>
      <c r="E188" s="310"/>
      <c r="F188" s="311"/>
      <c r="G188" s="321" t="s">
        <v>165</v>
      </c>
      <c r="H188" s="313"/>
      <c r="I188" s="313"/>
      <c r="J188" s="313"/>
      <c r="K188" s="313"/>
      <c r="L188" s="314"/>
      <c r="M188" s="14"/>
      <c r="N188" s="14"/>
      <c r="O188" s="14"/>
      <c r="P188" s="14"/>
    </row>
    <row r="189" spans="1:16" x14ac:dyDescent="0.25">
      <c r="A189" s="312"/>
      <c r="B189" s="313"/>
      <c r="C189" s="313"/>
      <c r="D189" s="313"/>
      <c r="E189" s="313"/>
      <c r="F189" s="314"/>
      <c r="G189" s="322"/>
      <c r="H189" s="313"/>
      <c r="I189" s="313"/>
      <c r="J189" s="313"/>
      <c r="K189" s="313"/>
      <c r="L189" s="314"/>
      <c r="M189" s="14"/>
      <c r="N189" s="14"/>
      <c r="O189" s="14"/>
      <c r="P189" s="14"/>
    </row>
    <row r="190" spans="1:16" x14ac:dyDescent="0.25">
      <c r="A190" s="312"/>
      <c r="B190" s="313"/>
      <c r="C190" s="313"/>
      <c r="D190" s="313"/>
      <c r="E190" s="313"/>
      <c r="F190" s="314"/>
      <c r="G190" s="322"/>
      <c r="H190" s="313"/>
      <c r="I190" s="313"/>
      <c r="J190" s="313"/>
      <c r="K190" s="313"/>
      <c r="L190" s="314"/>
      <c r="M190" s="14"/>
      <c r="N190" s="14"/>
      <c r="O190" s="14"/>
      <c r="P190" s="14"/>
    </row>
    <row r="191" spans="1:16" x14ac:dyDescent="0.25">
      <c r="A191" s="312"/>
      <c r="B191" s="313"/>
      <c r="C191" s="313"/>
      <c r="D191" s="313"/>
      <c r="E191" s="313"/>
      <c r="F191" s="314"/>
      <c r="G191" s="322"/>
      <c r="H191" s="313"/>
      <c r="I191" s="313"/>
      <c r="J191" s="313"/>
      <c r="K191" s="313"/>
      <c r="L191" s="314"/>
      <c r="M191" s="14"/>
      <c r="N191" s="14"/>
      <c r="O191" s="14"/>
      <c r="P191" s="14"/>
    </row>
    <row r="192" spans="1:16" x14ac:dyDescent="0.25">
      <c r="A192" s="312"/>
      <c r="B192" s="313"/>
      <c r="C192" s="313"/>
      <c r="D192" s="313"/>
      <c r="E192" s="313"/>
      <c r="F192" s="314"/>
      <c r="G192" s="322"/>
      <c r="H192" s="313"/>
      <c r="I192" s="313"/>
      <c r="J192" s="313"/>
      <c r="K192" s="313"/>
      <c r="L192" s="314"/>
      <c r="M192" s="14"/>
      <c r="N192" s="14"/>
      <c r="O192" s="14"/>
      <c r="P192" s="14"/>
    </row>
    <row r="193" spans="1:16" x14ac:dyDescent="0.25">
      <c r="A193" s="312"/>
      <c r="B193" s="313"/>
      <c r="C193" s="313"/>
      <c r="D193" s="313"/>
      <c r="E193" s="313"/>
      <c r="F193" s="314"/>
      <c r="G193" s="322"/>
      <c r="H193" s="313"/>
      <c r="I193" s="313"/>
      <c r="J193" s="313"/>
      <c r="K193" s="313"/>
      <c r="L193" s="314"/>
      <c r="M193" s="14"/>
      <c r="N193" s="14"/>
      <c r="O193" s="14"/>
      <c r="P193" s="14"/>
    </row>
    <row r="194" spans="1:16" x14ac:dyDescent="0.25">
      <c r="A194" s="312"/>
      <c r="B194" s="313"/>
      <c r="C194" s="313"/>
      <c r="D194" s="313"/>
      <c r="E194" s="313"/>
      <c r="F194" s="314"/>
      <c r="G194" s="322"/>
      <c r="H194" s="313"/>
      <c r="I194" s="313"/>
      <c r="J194" s="313"/>
      <c r="K194" s="313"/>
      <c r="L194" s="314"/>
      <c r="M194" s="14"/>
      <c r="N194" s="14"/>
      <c r="O194" s="14"/>
      <c r="P194" s="14"/>
    </row>
    <row r="195" spans="1:16" x14ac:dyDescent="0.25">
      <c r="A195" s="312"/>
      <c r="B195" s="313"/>
      <c r="C195" s="313"/>
      <c r="D195" s="313"/>
      <c r="E195" s="313"/>
      <c r="F195" s="314"/>
      <c r="G195" s="322"/>
      <c r="H195" s="313"/>
      <c r="I195" s="313"/>
      <c r="J195" s="313"/>
      <c r="K195" s="313"/>
      <c r="L195" s="314"/>
      <c r="M195" s="14"/>
      <c r="N195" s="14"/>
      <c r="O195" s="14"/>
      <c r="P195" s="14"/>
    </row>
    <row r="196" spans="1:16" x14ac:dyDescent="0.25">
      <c r="A196" s="312"/>
      <c r="B196" s="313"/>
      <c r="C196" s="313"/>
      <c r="D196" s="313"/>
      <c r="E196" s="313"/>
      <c r="F196" s="314"/>
      <c r="G196" s="322"/>
      <c r="H196" s="313"/>
      <c r="I196" s="313"/>
      <c r="J196" s="313"/>
      <c r="K196" s="313"/>
      <c r="L196" s="314"/>
      <c r="M196" s="14"/>
      <c r="N196" s="14"/>
      <c r="O196" s="14"/>
      <c r="P196" s="14"/>
    </row>
    <row r="197" spans="1:16" x14ac:dyDescent="0.25">
      <c r="A197" s="312"/>
      <c r="B197" s="313"/>
      <c r="C197" s="313"/>
      <c r="D197" s="313"/>
      <c r="E197" s="313"/>
      <c r="F197" s="314"/>
      <c r="G197" s="322"/>
      <c r="H197" s="313"/>
      <c r="I197" s="313"/>
      <c r="J197" s="313"/>
      <c r="K197" s="313"/>
      <c r="L197" s="314"/>
      <c r="M197" s="14"/>
      <c r="N197" s="14"/>
      <c r="O197" s="14"/>
      <c r="P197" s="14"/>
    </row>
    <row r="198" spans="1:16" x14ac:dyDescent="0.25">
      <c r="A198" s="312"/>
      <c r="B198" s="313"/>
      <c r="C198" s="313"/>
      <c r="D198" s="313"/>
      <c r="E198" s="313"/>
      <c r="F198" s="314"/>
      <c r="G198" s="322"/>
      <c r="H198" s="313"/>
      <c r="I198" s="313"/>
      <c r="J198" s="313"/>
      <c r="K198" s="313"/>
      <c r="L198" s="314"/>
      <c r="M198" s="14"/>
      <c r="N198" s="14"/>
      <c r="O198" s="14"/>
      <c r="P198" s="14"/>
    </row>
    <row r="199" spans="1:16" x14ac:dyDescent="0.25">
      <c r="A199" s="312"/>
      <c r="B199" s="313"/>
      <c r="C199" s="313"/>
      <c r="D199" s="313"/>
      <c r="E199" s="313"/>
      <c r="F199" s="314"/>
      <c r="G199" s="322"/>
      <c r="H199" s="313"/>
      <c r="I199" s="313"/>
      <c r="J199" s="313"/>
      <c r="K199" s="313"/>
      <c r="L199" s="314"/>
      <c r="M199" s="14"/>
      <c r="N199" s="14"/>
      <c r="O199" s="14"/>
      <c r="P199" s="14"/>
    </row>
    <row r="200" spans="1:16" x14ac:dyDescent="0.25">
      <c r="A200" s="315"/>
      <c r="B200" s="316"/>
      <c r="C200" s="316"/>
      <c r="D200" s="316"/>
      <c r="E200" s="316"/>
      <c r="F200" s="317"/>
      <c r="G200" s="323"/>
      <c r="H200" s="316"/>
      <c r="I200" s="316"/>
      <c r="J200" s="316"/>
      <c r="K200" s="316"/>
      <c r="L200" s="317"/>
      <c r="M200" s="14"/>
      <c r="N200" s="14"/>
      <c r="O200" s="14"/>
      <c r="P200" s="14"/>
    </row>
    <row r="201" spans="1:16" ht="4.5" customHeight="1" x14ac:dyDescent="0.25">
      <c r="A201" s="315"/>
      <c r="B201" s="316"/>
      <c r="C201" s="316"/>
      <c r="D201" s="316"/>
      <c r="E201" s="316"/>
      <c r="F201" s="317"/>
      <c r="G201" s="323"/>
      <c r="H201" s="316"/>
      <c r="I201" s="316"/>
      <c r="J201" s="316"/>
      <c r="K201" s="316"/>
      <c r="L201" s="317"/>
      <c r="M201" s="14"/>
      <c r="N201" s="14"/>
      <c r="O201" s="14"/>
      <c r="P201" s="14"/>
    </row>
    <row r="202" spans="1:16" ht="2.4500000000000002" customHeight="1" thickBot="1" x14ac:dyDescent="0.3">
      <c r="A202" s="318"/>
      <c r="B202" s="319"/>
      <c r="C202" s="319"/>
      <c r="D202" s="319"/>
      <c r="E202" s="319"/>
      <c r="F202" s="320"/>
      <c r="G202" s="324"/>
      <c r="H202" s="319"/>
      <c r="I202" s="319"/>
      <c r="J202" s="319"/>
      <c r="K202" s="319"/>
      <c r="L202" s="320"/>
      <c r="M202" s="14"/>
      <c r="N202" s="14"/>
      <c r="O202" s="14"/>
      <c r="P202" s="14"/>
    </row>
  </sheetData>
  <mergeCells count="32">
    <mergeCell ref="A2:L2"/>
    <mergeCell ref="A4:L4"/>
    <mergeCell ref="A30:F30"/>
    <mergeCell ref="G30:L30"/>
    <mergeCell ref="A31:F45"/>
    <mergeCell ref="G31:L45"/>
    <mergeCell ref="A5:L28"/>
    <mergeCell ref="A53:L53"/>
    <mergeCell ref="B47:G47"/>
    <mergeCell ref="B48:G48"/>
    <mergeCell ref="B49:G49"/>
    <mergeCell ref="B51:G51"/>
    <mergeCell ref="B50:G50"/>
    <mergeCell ref="A54:L112"/>
    <mergeCell ref="B182:G182"/>
    <mergeCell ref="B183:G183"/>
    <mergeCell ref="B184:G184"/>
    <mergeCell ref="B185:G185"/>
    <mergeCell ref="A119:F119"/>
    <mergeCell ref="G119:L119"/>
    <mergeCell ref="A120:F136"/>
    <mergeCell ref="G120:L136"/>
    <mergeCell ref="B114:G114"/>
    <mergeCell ref="B115:G115"/>
    <mergeCell ref="B116:G116"/>
    <mergeCell ref="B117:G117"/>
    <mergeCell ref="A138:L138"/>
    <mergeCell ref="A187:F187"/>
    <mergeCell ref="G187:L187"/>
    <mergeCell ref="A188:F202"/>
    <mergeCell ref="G188:L202"/>
    <mergeCell ref="A139:L180"/>
  </mergeCells>
  <pageMargins left="0.7" right="0.7" top="0.75" bottom="0.75" header="0.3" footer="0.3"/>
  <pageSetup paperSize="9" scale="61" fitToHeight="0" orientation="portrait"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4:L63"/>
  <sheetViews>
    <sheetView showGridLines="0" zoomScaleNormal="100" zoomScaleSheetLayoutView="90" workbookViewId="0">
      <selection activeCell="A7" sqref="A7:L63"/>
    </sheetView>
  </sheetViews>
  <sheetFormatPr defaultRowHeight="15" x14ac:dyDescent="0.25"/>
  <cols>
    <col min="12" max="12" width="23.140625" customWidth="1"/>
  </cols>
  <sheetData>
    <row r="4" spans="1:12" ht="15.75" x14ac:dyDescent="0.25">
      <c r="A4" s="378" t="s">
        <v>40</v>
      </c>
      <c r="B4" s="378"/>
      <c r="C4" s="378"/>
      <c r="D4" s="378"/>
      <c r="E4" s="378"/>
      <c r="F4" s="378"/>
      <c r="G4" s="378"/>
      <c r="H4" s="378"/>
      <c r="I4" s="378"/>
      <c r="J4" s="378"/>
      <c r="K4" s="378"/>
      <c r="L4" s="378"/>
    </row>
    <row r="5" spans="1:12" ht="15.75" thickBot="1" x14ac:dyDescent="0.3"/>
    <row r="6" spans="1:12" ht="16.5" thickBot="1" x14ac:dyDescent="0.3">
      <c r="A6" s="379" t="s">
        <v>41</v>
      </c>
      <c r="B6" s="380"/>
      <c r="C6" s="380"/>
      <c r="D6" s="380"/>
      <c r="E6" s="380"/>
      <c r="F6" s="380"/>
      <c r="G6" s="380"/>
      <c r="H6" s="380"/>
      <c r="I6" s="380"/>
      <c r="J6" s="380"/>
      <c r="K6" s="380"/>
      <c r="L6" s="381"/>
    </row>
    <row r="7" spans="1:12" x14ac:dyDescent="0.25">
      <c r="A7" s="259" t="s">
        <v>167</v>
      </c>
      <c r="B7" s="382"/>
      <c r="C7" s="382"/>
      <c r="D7" s="382"/>
      <c r="E7" s="382"/>
      <c r="F7" s="382"/>
      <c r="G7" s="382"/>
      <c r="H7" s="382"/>
      <c r="I7" s="382"/>
      <c r="J7" s="382"/>
      <c r="K7" s="382"/>
      <c r="L7" s="383"/>
    </row>
    <row r="8" spans="1:12" x14ac:dyDescent="0.25">
      <c r="A8" s="384"/>
      <c r="B8" s="385"/>
      <c r="C8" s="385"/>
      <c r="D8" s="385"/>
      <c r="E8" s="385"/>
      <c r="F8" s="385"/>
      <c r="G8" s="385"/>
      <c r="H8" s="385"/>
      <c r="I8" s="385"/>
      <c r="J8" s="385"/>
      <c r="K8" s="385"/>
      <c r="L8" s="386"/>
    </row>
    <row r="9" spans="1:12" x14ac:dyDescent="0.25">
      <c r="A9" s="384"/>
      <c r="B9" s="385"/>
      <c r="C9" s="385"/>
      <c r="D9" s="385"/>
      <c r="E9" s="385"/>
      <c r="F9" s="385"/>
      <c r="G9" s="385"/>
      <c r="H9" s="385"/>
      <c r="I9" s="385"/>
      <c r="J9" s="385"/>
      <c r="K9" s="385"/>
      <c r="L9" s="386"/>
    </row>
    <row r="10" spans="1:12" x14ac:dyDescent="0.25">
      <c r="A10" s="384"/>
      <c r="B10" s="385"/>
      <c r="C10" s="385"/>
      <c r="D10" s="385"/>
      <c r="E10" s="385"/>
      <c r="F10" s="385"/>
      <c r="G10" s="385"/>
      <c r="H10" s="385"/>
      <c r="I10" s="385"/>
      <c r="J10" s="385"/>
      <c r="K10" s="385"/>
      <c r="L10" s="386"/>
    </row>
    <row r="11" spans="1:12" x14ac:dyDescent="0.25">
      <c r="A11" s="384"/>
      <c r="B11" s="385"/>
      <c r="C11" s="385"/>
      <c r="D11" s="385"/>
      <c r="E11" s="385"/>
      <c r="F11" s="385"/>
      <c r="G11" s="385"/>
      <c r="H11" s="385"/>
      <c r="I11" s="385"/>
      <c r="J11" s="385"/>
      <c r="K11" s="385"/>
      <c r="L11" s="386"/>
    </row>
    <row r="12" spans="1:12" x14ac:dyDescent="0.25">
      <c r="A12" s="384"/>
      <c r="B12" s="385"/>
      <c r="C12" s="385"/>
      <c r="D12" s="385"/>
      <c r="E12" s="385"/>
      <c r="F12" s="385"/>
      <c r="G12" s="385"/>
      <c r="H12" s="385"/>
      <c r="I12" s="385"/>
      <c r="J12" s="385"/>
      <c r="K12" s="385"/>
      <c r="L12" s="386"/>
    </row>
    <row r="13" spans="1:12" x14ac:dyDescent="0.25">
      <c r="A13" s="384"/>
      <c r="B13" s="385"/>
      <c r="C13" s="385"/>
      <c r="D13" s="385"/>
      <c r="E13" s="385"/>
      <c r="F13" s="385"/>
      <c r="G13" s="385"/>
      <c r="H13" s="385"/>
      <c r="I13" s="385"/>
      <c r="J13" s="385"/>
      <c r="K13" s="385"/>
      <c r="L13" s="386"/>
    </row>
    <row r="14" spans="1:12" x14ac:dyDescent="0.25">
      <c r="A14" s="384"/>
      <c r="B14" s="385"/>
      <c r="C14" s="385"/>
      <c r="D14" s="385"/>
      <c r="E14" s="385"/>
      <c r="F14" s="385"/>
      <c r="G14" s="385"/>
      <c r="H14" s="385"/>
      <c r="I14" s="385"/>
      <c r="J14" s="385"/>
      <c r="K14" s="385"/>
      <c r="L14" s="386"/>
    </row>
    <row r="15" spans="1:12" x14ac:dyDescent="0.25">
      <c r="A15" s="384"/>
      <c r="B15" s="385"/>
      <c r="C15" s="385"/>
      <c r="D15" s="385"/>
      <c r="E15" s="385"/>
      <c r="F15" s="385"/>
      <c r="G15" s="385"/>
      <c r="H15" s="385"/>
      <c r="I15" s="385"/>
      <c r="J15" s="385"/>
      <c r="K15" s="385"/>
      <c r="L15" s="386"/>
    </row>
    <row r="16" spans="1:12" x14ac:dyDescent="0.25">
      <c r="A16" s="384"/>
      <c r="B16" s="385"/>
      <c r="C16" s="385"/>
      <c r="D16" s="385"/>
      <c r="E16" s="385"/>
      <c r="F16" s="385"/>
      <c r="G16" s="385"/>
      <c r="H16" s="385"/>
      <c r="I16" s="385"/>
      <c r="J16" s="385"/>
      <c r="K16" s="385"/>
      <c r="L16" s="386"/>
    </row>
    <row r="17" spans="1:12" x14ac:dyDescent="0.25">
      <c r="A17" s="384"/>
      <c r="B17" s="385"/>
      <c r="C17" s="385"/>
      <c r="D17" s="385"/>
      <c r="E17" s="385"/>
      <c r="F17" s="385"/>
      <c r="G17" s="385"/>
      <c r="H17" s="385"/>
      <c r="I17" s="385"/>
      <c r="J17" s="385"/>
      <c r="K17" s="385"/>
      <c r="L17" s="386"/>
    </row>
    <row r="18" spans="1:12" x14ac:dyDescent="0.25">
      <c r="A18" s="384"/>
      <c r="B18" s="385"/>
      <c r="C18" s="385"/>
      <c r="D18" s="385"/>
      <c r="E18" s="385"/>
      <c r="F18" s="385"/>
      <c r="G18" s="385"/>
      <c r="H18" s="385"/>
      <c r="I18" s="385"/>
      <c r="J18" s="385"/>
      <c r="K18" s="385"/>
      <c r="L18" s="386"/>
    </row>
    <row r="19" spans="1:12" x14ac:dyDescent="0.25">
      <c r="A19" s="384"/>
      <c r="B19" s="385"/>
      <c r="C19" s="385"/>
      <c r="D19" s="385"/>
      <c r="E19" s="385"/>
      <c r="F19" s="385"/>
      <c r="G19" s="385"/>
      <c r="H19" s="385"/>
      <c r="I19" s="385"/>
      <c r="J19" s="385"/>
      <c r="K19" s="385"/>
      <c r="L19" s="386"/>
    </row>
    <row r="20" spans="1:12" x14ac:dyDescent="0.25">
      <c r="A20" s="384"/>
      <c r="B20" s="385"/>
      <c r="C20" s="385"/>
      <c r="D20" s="385"/>
      <c r="E20" s="385"/>
      <c r="F20" s="385"/>
      <c r="G20" s="385"/>
      <c r="H20" s="385"/>
      <c r="I20" s="385"/>
      <c r="J20" s="385"/>
      <c r="K20" s="385"/>
      <c r="L20" s="386"/>
    </row>
    <row r="21" spans="1:12" x14ac:dyDescent="0.25">
      <c r="A21" s="384"/>
      <c r="B21" s="385"/>
      <c r="C21" s="385"/>
      <c r="D21" s="385"/>
      <c r="E21" s="385"/>
      <c r="F21" s="385"/>
      <c r="G21" s="385"/>
      <c r="H21" s="385"/>
      <c r="I21" s="385"/>
      <c r="J21" s="385"/>
      <c r="K21" s="385"/>
      <c r="L21" s="386"/>
    </row>
    <row r="22" spans="1:12" x14ac:dyDescent="0.25">
      <c r="A22" s="384"/>
      <c r="B22" s="385"/>
      <c r="C22" s="385"/>
      <c r="D22" s="385"/>
      <c r="E22" s="385"/>
      <c r="F22" s="385"/>
      <c r="G22" s="385"/>
      <c r="H22" s="385"/>
      <c r="I22" s="385"/>
      <c r="J22" s="385"/>
      <c r="K22" s="385"/>
      <c r="L22" s="386"/>
    </row>
    <row r="23" spans="1:12" x14ac:dyDescent="0.25">
      <c r="A23" s="384"/>
      <c r="B23" s="385"/>
      <c r="C23" s="385"/>
      <c r="D23" s="385"/>
      <c r="E23" s="385"/>
      <c r="F23" s="385"/>
      <c r="G23" s="385"/>
      <c r="H23" s="385"/>
      <c r="I23" s="385"/>
      <c r="J23" s="385"/>
      <c r="K23" s="385"/>
      <c r="L23" s="386"/>
    </row>
    <row r="24" spans="1:12" x14ac:dyDescent="0.25">
      <c r="A24" s="384"/>
      <c r="B24" s="385"/>
      <c r="C24" s="385"/>
      <c r="D24" s="385"/>
      <c r="E24" s="385"/>
      <c r="F24" s="385"/>
      <c r="G24" s="385"/>
      <c r="H24" s="385"/>
      <c r="I24" s="385"/>
      <c r="J24" s="385"/>
      <c r="K24" s="385"/>
      <c r="L24" s="386"/>
    </row>
    <row r="25" spans="1:12" x14ac:dyDescent="0.25">
      <c r="A25" s="384"/>
      <c r="B25" s="385"/>
      <c r="C25" s="385"/>
      <c r="D25" s="385"/>
      <c r="E25" s="385"/>
      <c r="F25" s="385"/>
      <c r="G25" s="385"/>
      <c r="H25" s="385"/>
      <c r="I25" s="385"/>
      <c r="J25" s="385"/>
      <c r="K25" s="385"/>
      <c r="L25" s="386"/>
    </row>
    <row r="26" spans="1:12" x14ac:dyDescent="0.25">
      <c r="A26" s="384"/>
      <c r="B26" s="385"/>
      <c r="C26" s="385"/>
      <c r="D26" s="385"/>
      <c r="E26" s="385"/>
      <c r="F26" s="385"/>
      <c r="G26" s="385"/>
      <c r="H26" s="385"/>
      <c r="I26" s="385"/>
      <c r="J26" s="385"/>
      <c r="K26" s="385"/>
      <c r="L26" s="386"/>
    </row>
    <row r="27" spans="1:12" x14ac:dyDescent="0.25">
      <c r="A27" s="384"/>
      <c r="B27" s="385"/>
      <c r="C27" s="385"/>
      <c r="D27" s="385"/>
      <c r="E27" s="385"/>
      <c r="F27" s="385"/>
      <c r="G27" s="385"/>
      <c r="H27" s="385"/>
      <c r="I27" s="385"/>
      <c r="J27" s="385"/>
      <c r="K27" s="385"/>
      <c r="L27" s="386"/>
    </row>
    <row r="28" spans="1:12" x14ac:dyDescent="0.25">
      <c r="A28" s="384"/>
      <c r="B28" s="385"/>
      <c r="C28" s="385"/>
      <c r="D28" s="385"/>
      <c r="E28" s="385"/>
      <c r="F28" s="385"/>
      <c r="G28" s="385"/>
      <c r="H28" s="385"/>
      <c r="I28" s="385"/>
      <c r="J28" s="385"/>
      <c r="K28" s="385"/>
      <c r="L28" s="386"/>
    </row>
    <row r="29" spans="1:12" x14ac:dyDescent="0.25">
      <c r="A29" s="384"/>
      <c r="B29" s="385"/>
      <c r="C29" s="385"/>
      <c r="D29" s="385"/>
      <c r="E29" s="385"/>
      <c r="F29" s="385"/>
      <c r="G29" s="385"/>
      <c r="H29" s="385"/>
      <c r="I29" s="385"/>
      <c r="J29" s="385"/>
      <c r="K29" s="385"/>
      <c r="L29" s="386"/>
    </row>
    <row r="30" spans="1:12" x14ac:dyDescent="0.25">
      <c r="A30" s="384"/>
      <c r="B30" s="385"/>
      <c r="C30" s="385"/>
      <c r="D30" s="385"/>
      <c r="E30" s="385"/>
      <c r="F30" s="385"/>
      <c r="G30" s="385"/>
      <c r="H30" s="385"/>
      <c r="I30" s="385"/>
      <c r="J30" s="385"/>
      <c r="K30" s="385"/>
      <c r="L30" s="386"/>
    </row>
    <row r="31" spans="1:12" x14ac:dyDescent="0.25">
      <c r="A31" s="384"/>
      <c r="B31" s="385"/>
      <c r="C31" s="385"/>
      <c r="D31" s="385"/>
      <c r="E31" s="385"/>
      <c r="F31" s="385"/>
      <c r="G31" s="385"/>
      <c r="H31" s="385"/>
      <c r="I31" s="385"/>
      <c r="J31" s="385"/>
      <c r="K31" s="385"/>
      <c r="L31" s="386"/>
    </row>
    <row r="32" spans="1:12" x14ac:dyDescent="0.25">
      <c r="A32" s="384"/>
      <c r="B32" s="385"/>
      <c r="C32" s="385"/>
      <c r="D32" s="385"/>
      <c r="E32" s="385"/>
      <c r="F32" s="385"/>
      <c r="G32" s="385"/>
      <c r="H32" s="385"/>
      <c r="I32" s="385"/>
      <c r="J32" s="385"/>
      <c r="K32" s="385"/>
      <c r="L32" s="386"/>
    </row>
    <row r="33" spans="1:12" x14ac:dyDescent="0.25">
      <c r="A33" s="384"/>
      <c r="B33" s="385"/>
      <c r="C33" s="385"/>
      <c r="D33" s="385"/>
      <c r="E33" s="385"/>
      <c r="F33" s="385"/>
      <c r="G33" s="385"/>
      <c r="H33" s="385"/>
      <c r="I33" s="385"/>
      <c r="J33" s="385"/>
      <c r="K33" s="385"/>
      <c r="L33" s="386"/>
    </row>
    <row r="34" spans="1:12" x14ac:dyDescent="0.25">
      <c r="A34" s="384"/>
      <c r="B34" s="385"/>
      <c r="C34" s="385"/>
      <c r="D34" s="385"/>
      <c r="E34" s="385"/>
      <c r="F34" s="385"/>
      <c r="G34" s="385"/>
      <c r="H34" s="385"/>
      <c r="I34" s="385"/>
      <c r="J34" s="385"/>
      <c r="K34" s="385"/>
      <c r="L34" s="386"/>
    </row>
    <row r="35" spans="1:12" x14ac:dyDescent="0.25">
      <c r="A35" s="384"/>
      <c r="B35" s="385"/>
      <c r="C35" s="385"/>
      <c r="D35" s="385"/>
      <c r="E35" s="385"/>
      <c r="F35" s="385"/>
      <c r="G35" s="385"/>
      <c r="H35" s="385"/>
      <c r="I35" s="385"/>
      <c r="J35" s="385"/>
      <c r="K35" s="385"/>
      <c r="L35" s="386"/>
    </row>
    <row r="36" spans="1:12" x14ac:dyDescent="0.25">
      <c r="A36" s="384"/>
      <c r="B36" s="385"/>
      <c r="C36" s="385"/>
      <c r="D36" s="385"/>
      <c r="E36" s="385"/>
      <c r="F36" s="385"/>
      <c r="G36" s="385"/>
      <c r="H36" s="385"/>
      <c r="I36" s="385"/>
      <c r="J36" s="385"/>
      <c r="K36" s="385"/>
      <c r="L36" s="386"/>
    </row>
    <row r="37" spans="1:12" x14ac:dyDescent="0.25">
      <c r="A37" s="384"/>
      <c r="B37" s="385"/>
      <c r="C37" s="385"/>
      <c r="D37" s="385"/>
      <c r="E37" s="385"/>
      <c r="F37" s="385"/>
      <c r="G37" s="385"/>
      <c r="H37" s="385"/>
      <c r="I37" s="385"/>
      <c r="J37" s="385"/>
      <c r="K37" s="385"/>
      <c r="L37" s="386"/>
    </row>
    <row r="38" spans="1:12" x14ac:dyDescent="0.25">
      <c r="A38" s="384"/>
      <c r="B38" s="385"/>
      <c r="C38" s="385"/>
      <c r="D38" s="385"/>
      <c r="E38" s="385"/>
      <c r="F38" s="385"/>
      <c r="G38" s="385"/>
      <c r="H38" s="385"/>
      <c r="I38" s="385"/>
      <c r="J38" s="385"/>
      <c r="K38" s="385"/>
      <c r="L38" s="386"/>
    </row>
    <row r="39" spans="1:12" x14ac:dyDescent="0.25">
      <c r="A39" s="384"/>
      <c r="B39" s="385"/>
      <c r="C39" s="385"/>
      <c r="D39" s="385"/>
      <c r="E39" s="385"/>
      <c r="F39" s="385"/>
      <c r="G39" s="385"/>
      <c r="H39" s="385"/>
      <c r="I39" s="385"/>
      <c r="J39" s="385"/>
      <c r="K39" s="385"/>
      <c r="L39" s="386"/>
    </row>
    <row r="40" spans="1:12" x14ac:dyDescent="0.25">
      <c r="A40" s="384"/>
      <c r="B40" s="385"/>
      <c r="C40" s="385"/>
      <c r="D40" s="385"/>
      <c r="E40" s="385"/>
      <c r="F40" s="385"/>
      <c r="G40" s="385"/>
      <c r="H40" s="385"/>
      <c r="I40" s="385"/>
      <c r="J40" s="385"/>
      <c r="K40" s="385"/>
      <c r="L40" s="386"/>
    </row>
    <row r="41" spans="1:12" x14ac:dyDescent="0.25">
      <c r="A41" s="384"/>
      <c r="B41" s="385"/>
      <c r="C41" s="385"/>
      <c r="D41" s="385"/>
      <c r="E41" s="385"/>
      <c r="F41" s="385"/>
      <c r="G41" s="385"/>
      <c r="H41" s="385"/>
      <c r="I41" s="385"/>
      <c r="J41" s="385"/>
      <c r="K41" s="385"/>
      <c r="L41" s="386"/>
    </row>
    <row r="42" spans="1:12" x14ac:dyDescent="0.25">
      <c r="A42" s="384"/>
      <c r="B42" s="385"/>
      <c r="C42" s="385"/>
      <c r="D42" s="385"/>
      <c r="E42" s="385"/>
      <c r="F42" s="385"/>
      <c r="G42" s="385"/>
      <c r="H42" s="385"/>
      <c r="I42" s="385"/>
      <c r="J42" s="385"/>
      <c r="K42" s="385"/>
      <c r="L42" s="386"/>
    </row>
    <row r="43" spans="1:12" x14ac:dyDescent="0.25">
      <c r="A43" s="384"/>
      <c r="B43" s="385"/>
      <c r="C43" s="385"/>
      <c r="D43" s="385"/>
      <c r="E43" s="385"/>
      <c r="F43" s="385"/>
      <c r="G43" s="385"/>
      <c r="H43" s="385"/>
      <c r="I43" s="385"/>
      <c r="J43" s="385"/>
      <c r="K43" s="385"/>
      <c r="L43" s="386"/>
    </row>
    <row r="44" spans="1:12" x14ac:dyDescent="0.25">
      <c r="A44" s="384"/>
      <c r="B44" s="385"/>
      <c r="C44" s="385"/>
      <c r="D44" s="385"/>
      <c r="E44" s="385"/>
      <c r="F44" s="385"/>
      <c r="G44" s="385"/>
      <c r="H44" s="385"/>
      <c r="I44" s="385"/>
      <c r="J44" s="385"/>
      <c r="K44" s="385"/>
      <c r="L44" s="386"/>
    </row>
    <row r="45" spans="1:12" x14ac:dyDescent="0.25">
      <c r="A45" s="384"/>
      <c r="B45" s="385"/>
      <c r="C45" s="385"/>
      <c r="D45" s="385"/>
      <c r="E45" s="385"/>
      <c r="F45" s="385"/>
      <c r="G45" s="385"/>
      <c r="H45" s="385"/>
      <c r="I45" s="385"/>
      <c r="J45" s="385"/>
      <c r="K45" s="385"/>
      <c r="L45" s="386"/>
    </row>
    <row r="46" spans="1:12" x14ac:dyDescent="0.25">
      <c r="A46" s="384"/>
      <c r="B46" s="385"/>
      <c r="C46" s="385"/>
      <c r="D46" s="385"/>
      <c r="E46" s="385"/>
      <c r="F46" s="385"/>
      <c r="G46" s="385"/>
      <c r="H46" s="385"/>
      <c r="I46" s="385"/>
      <c r="J46" s="385"/>
      <c r="K46" s="385"/>
      <c r="L46" s="386"/>
    </row>
    <row r="47" spans="1:12" x14ac:dyDescent="0.25">
      <c r="A47" s="384"/>
      <c r="B47" s="385"/>
      <c r="C47" s="385"/>
      <c r="D47" s="385"/>
      <c r="E47" s="385"/>
      <c r="F47" s="385"/>
      <c r="G47" s="385"/>
      <c r="H47" s="385"/>
      <c r="I47" s="385"/>
      <c r="J47" s="385"/>
      <c r="K47" s="385"/>
      <c r="L47" s="386"/>
    </row>
    <row r="48" spans="1:12" x14ac:dyDescent="0.25">
      <c r="A48" s="384"/>
      <c r="B48" s="385"/>
      <c r="C48" s="385"/>
      <c r="D48" s="385"/>
      <c r="E48" s="385"/>
      <c r="F48" s="385"/>
      <c r="G48" s="385"/>
      <c r="H48" s="385"/>
      <c r="I48" s="385"/>
      <c r="J48" s="385"/>
      <c r="K48" s="385"/>
      <c r="L48" s="386"/>
    </row>
    <row r="49" spans="1:12" x14ac:dyDescent="0.25">
      <c r="A49" s="384"/>
      <c r="B49" s="385"/>
      <c r="C49" s="385"/>
      <c r="D49" s="385"/>
      <c r="E49" s="385"/>
      <c r="F49" s="385"/>
      <c r="G49" s="385"/>
      <c r="H49" s="385"/>
      <c r="I49" s="385"/>
      <c r="J49" s="385"/>
      <c r="K49" s="385"/>
      <c r="L49" s="386"/>
    </row>
    <row r="50" spans="1:12" x14ac:dyDescent="0.25">
      <c r="A50" s="384"/>
      <c r="B50" s="385"/>
      <c r="C50" s="385"/>
      <c r="D50" s="385"/>
      <c r="E50" s="385"/>
      <c r="F50" s="385"/>
      <c r="G50" s="385"/>
      <c r="H50" s="385"/>
      <c r="I50" s="385"/>
      <c r="J50" s="385"/>
      <c r="K50" s="385"/>
      <c r="L50" s="386"/>
    </row>
    <row r="51" spans="1:12" x14ac:dyDescent="0.25">
      <c r="A51" s="384"/>
      <c r="B51" s="385"/>
      <c r="C51" s="385"/>
      <c r="D51" s="385"/>
      <c r="E51" s="385"/>
      <c r="F51" s="385"/>
      <c r="G51" s="385"/>
      <c r="H51" s="385"/>
      <c r="I51" s="385"/>
      <c r="J51" s="385"/>
      <c r="K51" s="385"/>
      <c r="L51" s="386"/>
    </row>
    <row r="52" spans="1:12" x14ac:dyDescent="0.25">
      <c r="A52" s="384"/>
      <c r="B52" s="385"/>
      <c r="C52" s="385"/>
      <c r="D52" s="385"/>
      <c r="E52" s="385"/>
      <c r="F52" s="385"/>
      <c r="G52" s="385"/>
      <c r="H52" s="385"/>
      <c r="I52" s="385"/>
      <c r="J52" s="385"/>
      <c r="K52" s="385"/>
      <c r="L52" s="386"/>
    </row>
    <row r="53" spans="1:12" x14ac:dyDescent="0.25">
      <c r="A53" s="384"/>
      <c r="B53" s="385"/>
      <c r="C53" s="385"/>
      <c r="D53" s="385"/>
      <c r="E53" s="385"/>
      <c r="F53" s="385"/>
      <c r="G53" s="385"/>
      <c r="H53" s="385"/>
      <c r="I53" s="385"/>
      <c r="J53" s="385"/>
      <c r="K53" s="385"/>
      <c r="L53" s="386"/>
    </row>
    <row r="54" spans="1:12" x14ac:dyDescent="0.25">
      <c r="A54" s="384"/>
      <c r="B54" s="385"/>
      <c r="C54" s="385"/>
      <c r="D54" s="385"/>
      <c r="E54" s="385"/>
      <c r="F54" s="385"/>
      <c r="G54" s="385"/>
      <c r="H54" s="385"/>
      <c r="I54" s="385"/>
      <c r="J54" s="385"/>
      <c r="K54" s="385"/>
      <c r="L54" s="386"/>
    </row>
    <row r="55" spans="1:12" x14ac:dyDescent="0.25">
      <c r="A55" s="384"/>
      <c r="B55" s="385"/>
      <c r="C55" s="385"/>
      <c r="D55" s="385"/>
      <c r="E55" s="385"/>
      <c r="F55" s="385"/>
      <c r="G55" s="385"/>
      <c r="H55" s="385"/>
      <c r="I55" s="385"/>
      <c r="J55" s="385"/>
      <c r="K55" s="385"/>
      <c r="L55" s="386"/>
    </row>
    <row r="56" spans="1:12" x14ac:dyDescent="0.25">
      <c r="A56" s="384"/>
      <c r="B56" s="385"/>
      <c r="C56" s="385"/>
      <c r="D56" s="385"/>
      <c r="E56" s="385"/>
      <c r="F56" s="385"/>
      <c r="G56" s="385"/>
      <c r="H56" s="385"/>
      <c r="I56" s="385"/>
      <c r="J56" s="385"/>
      <c r="K56" s="385"/>
      <c r="L56" s="386"/>
    </row>
    <row r="57" spans="1:12" x14ac:dyDescent="0.25">
      <c r="A57" s="384"/>
      <c r="B57" s="385"/>
      <c r="C57" s="385"/>
      <c r="D57" s="385"/>
      <c r="E57" s="385"/>
      <c r="F57" s="385"/>
      <c r="G57" s="385"/>
      <c r="H57" s="385"/>
      <c r="I57" s="385"/>
      <c r="J57" s="385"/>
      <c r="K57" s="385"/>
      <c r="L57" s="386"/>
    </row>
    <row r="58" spans="1:12" x14ac:dyDescent="0.25">
      <c r="A58" s="384"/>
      <c r="B58" s="385"/>
      <c r="C58" s="385"/>
      <c r="D58" s="385"/>
      <c r="E58" s="385"/>
      <c r="F58" s="385"/>
      <c r="G58" s="385"/>
      <c r="H58" s="385"/>
      <c r="I58" s="385"/>
      <c r="J58" s="385"/>
      <c r="K58" s="385"/>
      <c r="L58" s="386"/>
    </row>
    <row r="59" spans="1:12" x14ac:dyDescent="0.25">
      <c r="A59" s="384"/>
      <c r="B59" s="385"/>
      <c r="C59" s="385"/>
      <c r="D59" s="385"/>
      <c r="E59" s="385"/>
      <c r="F59" s="385"/>
      <c r="G59" s="385"/>
      <c r="H59" s="385"/>
      <c r="I59" s="385"/>
      <c r="J59" s="385"/>
      <c r="K59" s="385"/>
      <c r="L59" s="386"/>
    </row>
    <row r="60" spans="1:12" x14ac:dyDescent="0.25">
      <c r="A60" s="384"/>
      <c r="B60" s="385"/>
      <c r="C60" s="385"/>
      <c r="D60" s="385"/>
      <c r="E60" s="385"/>
      <c r="F60" s="385"/>
      <c r="G60" s="385"/>
      <c r="H60" s="385"/>
      <c r="I60" s="385"/>
      <c r="J60" s="385"/>
      <c r="K60" s="385"/>
      <c r="L60" s="386"/>
    </row>
    <row r="61" spans="1:12" x14ac:dyDescent="0.25">
      <c r="A61" s="384"/>
      <c r="B61" s="385"/>
      <c r="C61" s="385"/>
      <c r="D61" s="385"/>
      <c r="E61" s="385"/>
      <c r="F61" s="385"/>
      <c r="G61" s="385"/>
      <c r="H61" s="385"/>
      <c r="I61" s="385"/>
      <c r="J61" s="385"/>
      <c r="K61" s="385"/>
      <c r="L61" s="386"/>
    </row>
    <row r="62" spans="1:12" x14ac:dyDescent="0.25">
      <c r="A62" s="384"/>
      <c r="B62" s="385"/>
      <c r="C62" s="385"/>
      <c r="D62" s="385"/>
      <c r="E62" s="385"/>
      <c r="F62" s="385"/>
      <c r="G62" s="385"/>
      <c r="H62" s="385"/>
      <c r="I62" s="385"/>
      <c r="J62" s="385"/>
      <c r="K62" s="385"/>
      <c r="L62" s="386"/>
    </row>
    <row r="63" spans="1:12" ht="159.94999999999999" customHeight="1" thickBot="1" x14ac:dyDescent="0.3">
      <c r="A63" s="387"/>
      <c r="B63" s="388"/>
      <c r="C63" s="388"/>
      <c r="D63" s="388"/>
      <c r="E63" s="388"/>
      <c r="F63" s="388"/>
      <c r="G63" s="388"/>
      <c r="H63" s="388"/>
      <c r="I63" s="388"/>
      <c r="J63" s="388"/>
      <c r="K63" s="388"/>
      <c r="L63" s="389"/>
    </row>
  </sheetData>
  <mergeCells count="3">
    <mergeCell ref="A4:L4"/>
    <mergeCell ref="A6:L6"/>
    <mergeCell ref="A7:L63"/>
  </mergeCells>
  <pageMargins left="0.7" right="0.7" top="0.75" bottom="0.75" header="0.3" footer="0.3"/>
  <pageSetup paperSize="9" scale="81" orientation="portrait"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U66"/>
  <sheetViews>
    <sheetView showGridLines="0" zoomScale="85" zoomScaleNormal="85" zoomScaleSheetLayoutView="90" workbookViewId="0">
      <selection activeCell="O11" sqref="O11"/>
    </sheetView>
  </sheetViews>
  <sheetFormatPr defaultColWidth="9.140625" defaultRowHeight="15.75" x14ac:dyDescent="0.25"/>
  <cols>
    <col min="1" max="1" width="16.85546875" style="1" customWidth="1"/>
    <col min="2" max="2" width="29.5703125" style="1" customWidth="1"/>
    <col min="3" max="3" width="16.5703125" style="1" customWidth="1"/>
    <col min="4" max="4" width="16.140625" style="1" customWidth="1"/>
    <col min="5" max="5" width="12.5703125" style="1" bestFit="1" customWidth="1"/>
    <col min="6" max="6" width="15.5703125" style="1" customWidth="1"/>
    <col min="7" max="7" width="13.5703125" style="1" bestFit="1" customWidth="1"/>
    <col min="8" max="8" width="14.42578125" style="1" bestFit="1" customWidth="1"/>
    <col min="9" max="10" width="12.5703125" style="1" bestFit="1" customWidth="1"/>
    <col min="11" max="11" width="11.5703125" style="1" customWidth="1"/>
    <col min="12" max="12" width="18.42578125" style="1" customWidth="1"/>
    <col min="13" max="14" width="9.140625" style="1"/>
    <col min="15" max="15" width="17.5703125" style="1" bestFit="1" customWidth="1"/>
    <col min="16" max="16" width="9.140625" style="1"/>
    <col min="17" max="17" width="17.5703125" style="1" bestFit="1" customWidth="1"/>
    <col min="18" max="16384" width="9.140625" style="1"/>
  </cols>
  <sheetData>
    <row r="2" spans="1:21" x14ac:dyDescent="0.25">
      <c r="A2" s="390" t="s">
        <v>77</v>
      </c>
      <c r="B2" s="390"/>
      <c r="C2" s="390"/>
      <c r="D2" s="390"/>
      <c r="E2" s="390"/>
      <c r="F2" s="390"/>
      <c r="G2" s="390"/>
      <c r="H2" s="390"/>
      <c r="I2" s="390"/>
      <c r="J2" s="390"/>
      <c r="K2" s="390"/>
    </row>
    <row r="3" spans="1:21" x14ac:dyDescent="0.25">
      <c r="B3" s="3"/>
    </row>
    <row r="4" spans="1:21" ht="16.5" thickBot="1" x14ac:dyDescent="0.3">
      <c r="A4" s="4"/>
      <c r="B4" s="4"/>
      <c r="D4" s="2"/>
      <c r="E4" s="2"/>
      <c r="F4" s="2"/>
      <c r="G4" s="2"/>
      <c r="H4" s="2"/>
      <c r="I4" s="2"/>
      <c r="J4" s="2"/>
      <c r="K4" s="2"/>
    </row>
    <row r="5" spans="1:21" ht="49.5" customHeight="1" thickBot="1" x14ac:dyDescent="0.3">
      <c r="A5" s="416" t="s">
        <v>78</v>
      </c>
      <c r="B5" s="417"/>
      <c r="C5" s="417"/>
      <c r="D5" s="417"/>
      <c r="E5" s="417"/>
      <c r="F5" s="417"/>
      <c r="G5" s="417"/>
      <c r="H5" s="417"/>
      <c r="I5" s="417"/>
      <c r="J5" s="417"/>
      <c r="K5" s="417"/>
      <c r="L5" s="418"/>
    </row>
    <row r="6" spans="1:21" ht="36" customHeight="1" thickBot="1" x14ac:dyDescent="0.3">
      <c r="A6" s="400" t="s">
        <v>92</v>
      </c>
      <c r="B6" s="401"/>
      <c r="C6" s="87"/>
      <c r="D6" s="241">
        <v>2022</v>
      </c>
      <c r="E6" s="242">
        <v>2023</v>
      </c>
      <c r="F6" s="242">
        <v>2024</v>
      </c>
      <c r="G6" s="242">
        <v>2025</v>
      </c>
      <c r="H6" s="242">
        <v>2026</v>
      </c>
      <c r="I6" s="242">
        <v>2027</v>
      </c>
      <c r="J6" s="242">
        <v>2028</v>
      </c>
      <c r="K6" s="242">
        <v>2029</v>
      </c>
      <c r="L6" s="243" t="s">
        <v>166</v>
      </c>
    </row>
    <row r="7" spans="1:21" ht="27" thickBot="1" x14ac:dyDescent="0.3">
      <c r="A7" s="402"/>
      <c r="B7" s="403"/>
      <c r="C7" s="88" t="s">
        <v>9</v>
      </c>
      <c r="D7" s="84"/>
      <c r="E7" s="69"/>
      <c r="F7" s="70">
        <f>+F14+F27</f>
        <v>228044.38</v>
      </c>
      <c r="G7" s="70">
        <f>+G27</f>
        <v>274188.78999999998</v>
      </c>
      <c r="H7" s="70">
        <f>+H27</f>
        <v>92288.79</v>
      </c>
      <c r="I7" s="71"/>
      <c r="J7" s="71"/>
      <c r="K7" s="72"/>
      <c r="L7" s="77">
        <f>SUM(F7:K7)</f>
        <v>594521.96</v>
      </c>
      <c r="M7" s="4"/>
      <c r="N7" s="5"/>
      <c r="O7" s="5"/>
      <c r="P7" s="5"/>
      <c r="Q7" s="5"/>
      <c r="R7" s="5"/>
      <c r="S7" s="5"/>
      <c r="T7" s="5"/>
      <c r="U7" s="5"/>
    </row>
    <row r="8" spans="1:21" ht="27" thickBot="1" x14ac:dyDescent="0.3">
      <c r="A8" s="402"/>
      <c r="B8" s="403"/>
      <c r="C8" s="89" t="s">
        <v>10</v>
      </c>
      <c r="D8" s="85"/>
      <c r="E8" s="73"/>
      <c r="F8" s="74">
        <f>+F15</f>
        <v>254660</v>
      </c>
      <c r="G8" s="74"/>
      <c r="H8" s="74"/>
      <c r="I8" s="75"/>
      <c r="J8" s="75"/>
      <c r="K8" s="76"/>
      <c r="L8" s="77">
        <f>SUM(F8:K8)</f>
        <v>254660</v>
      </c>
      <c r="M8" s="4"/>
      <c r="N8" s="5"/>
      <c r="O8" s="5"/>
      <c r="P8" s="5"/>
      <c r="Q8" s="5"/>
      <c r="R8" s="5"/>
      <c r="S8" s="5"/>
      <c r="T8" s="5"/>
      <c r="U8" s="5"/>
    </row>
    <row r="9" spans="1:21" ht="27" thickBot="1" x14ac:dyDescent="0.3">
      <c r="A9" s="402"/>
      <c r="B9" s="403"/>
      <c r="C9" s="89" t="s">
        <v>11</v>
      </c>
      <c r="D9" s="85"/>
      <c r="E9" s="73"/>
      <c r="F9" s="74">
        <f>+F16+F29</f>
        <v>85183.12</v>
      </c>
      <c r="G9" s="74">
        <f>+G29</f>
        <v>48386.26</v>
      </c>
      <c r="H9" s="74">
        <f>+H29</f>
        <v>16286.26</v>
      </c>
      <c r="I9" s="75"/>
      <c r="J9" s="75"/>
      <c r="K9" s="76"/>
      <c r="L9" s="77">
        <f>SUM(F9:K9)</f>
        <v>149855.64000000001</v>
      </c>
      <c r="M9" s="4"/>
      <c r="N9" s="5"/>
      <c r="O9" s="5"/>
      <c r="P9" s="5"/>
      <c r="Q9" s="5"/>
      <c r="R9" s="5"/>
      <c r="S9" s="5"/>
      <c r="T9" s="5"/>
      <c r="U9" s="5"/>
    </row>
    <row r="10" spans="1:21" ht="27" thickBot="1" x14ac:dyDescent="0.3">
      <c r="A10" s="402"/>
      <c r="B10" s="403"/>
      <c r="C10" s="89" t="s">
        <v>12</v>
      </c>
      <c r="D10" s="85"/>
      <c r="E10" s="73"/>
      <c r="F10" s="75"/>
      <c r="G10" s="75"/>
      <c r="H10" s="75"/>
      <c r="I10" s="75"/>
      <c r="J10" s="75"/>
      <c r="K10" s="76"/>
      <c r="L10" s="77"/>
      <c r="M10" s="4"/>
      <c r="N10" s="5"/>
      <c r="O10" s="5"/>
      <c r="P10" s="5"/>
      <c r="Q10" s="5"/>
      <c r="R10" s="5"/>
      <c r="S10" s="5"/>
      <c r="T10" s="5"/>
      <c r="U10" s="5"/>
    </row>
    <row r="11" spans="1:21" ht="16.5" thickBot="1" x14ac:dyDescent="0.3">
      <c r="A11" s="402"/>
      <c r="B11" s="403"/>
      <c r="C11" s="90" t="s">
        <v>13</v>
      </c>
      <c r="D11" s="86"/>
      <c r="E11" s="78"/>
      <c r="F11" s="79">
        <f>+F18+F31</f>
        <v>49381.52</v>
      </c>
      <c r="G11" s="79">
        <f>+G31</f>
        <v>28050.010000000002</v>
      </c>
      <c r="H11" s="79">
        <f>+H31</f>
        <v>9441.31</v>
      </c>
      <c r="I11" s="80"/>
      <c r="J11" s="80"/>
      <c r="K11" s="81"/>
      <c r="L11" s="82">
        <f>SUM(F11:K11)</f>
        <v>86872.84</v>
      </c>
      <c r="M11" s="4"/>
      <c r="O11" s="2"/>
      <c r="P11" s="2"/>
      <c r="Q11" s="2"/>
      <c r="R11" s="2"/>
      <c r="S11" s="2"/>
      <c r="T11" s="2"/>
      <c r="U11" s="2"/>
    </row>
    <row r="12" spans="1:21" ht="39.75" customHeight="1" thickBot="1" x14ac:dyDescent="0.3">
      <c r="A12" s="404"/>
      <c r="B12" s="405"/>
      <c r="C12" s="196" t="s">
        <v>16</v>
      </c>
      <c r="D12" s="197"/>
      <c r="E12" s="197"/>
      <c r="F12" s="198">
        <f>SUM(F7:F11)</f>
        <v>617269.02</v>
      </c>
      <c r="G12" s="198">
        <f>SUM(G7:G11)</f>
        <v>350625.06</v>
      </c>
      <c r="H12" s="198">
        <f>SUM(H7:H11)</f>
        <v>118016.35999999999</v>
      </c>
      <c r="I12" s="199"/>
      <c r="J12" s="199"/>
      <c r="K12" s="200"/>
      <c r="L12" s="83">
        <f>SUM(F12:K12)</f>
        <v>1085910.44</v>
      </c>
      <c r="M12" s="4"/>
      <c r="O12" s="2"/>
      <c r="P12" s="2"/>
      <c r="Q12" s="2"/>
      <c r="R12" s="2"/>
      <c r="S12" s="2"/>
      <c r="T12" s="2"/>
      <c r="U12" s="2"/>
    </row>
    <row r="13" spans="1:21" ht="33.75" customHeight="1" thickBot="1" x14ac:dyDescent="0.3">
      <c r="A13" s="419" t="s">
        <v>93</v>
      </c>
      <c r="B13" s="420"/>
      <c r="C13" s="421"/>
      <c r="D13" s="421"/>
      <c r="E13" s="421"/>
      <c r="F13" s="421"/>
      <c r="G13" s="421"/>
      <c r="H13" s="421"/>
      <c r="I13" s="421"/>
      <c r="J13" s="421"/>
      <c r="K13" s="421"/>
      <c r="L13" s="422"/>
    </row>
    <row r="14" spans="1:21" ht="26.25" x14ac:dyDescent="0.25">
      <c r="A14" s="397" t="s">
        <v>151</v>
      </c>
      <c r="B14" s="397"/>
      <c r="C14" s="143" t="s">
        <v>9</v>
      </c>
      <c r="D14" s="135"/>
      <c r="E14" s="52"/>
      <c r="F14" s="52"/>
      <c r="G14" s="52"/>
      <c r="H14" s="52"/>
      <c r="I14" s="52"/>
      <c r="J14" s="53"/>
      <c r="K14" s="54"/>
      <c r="L14" s="61"/>
      <c r="M14" s="4"/>
      <c r="N14" s="5"/>
      <c r="O14" s="5"/>
      <c r="P14" s="5"/>
      <c r="Q14" s="5"/>
      <c r="R14" s="5"/>
      <c r="S14" s="5"/>
      <c r="T14" s="5"/>
    </row>
    <row r="15" spans="1:21" ht="26.25" x14ac:dyDescent="0.25">
      <c r="A15" s="398"/>
      <c r="B15" s="398"/>
      <c r="C15" s="144" t="s">
        <v>10</v>
      </c>
      <c r="D15" s="136"/>
      <c r="E15" s="55"/>
      <c r="F15" s="201">
        <f>+F21</f>
        <v>254660</v>
      </c>
      <c r="G15" s="201"/>
      <c r="H15" s="202"/>
      <c r="I15" s="202"/>
      <c r="J15" s="203"/>
      <c r="K15" s="204"/>
      <c r="L15" s="205">
        <f>SUM(F15:K15)</f>
        <v>254660</v>
      </c>
      <c r="M15" s="4"/>
      <c r="N15" s="5"/>
      <c r="O15" s="5"/>
      <c r="P15" s="5"/>
      <c r="Q15" s="23"/>
      <c r="R15" s="5"/>
      <c r="S15" s="5"/>
      <c r="T15" s="5"/>
    </row>
    <row r="16" spans="1:21" ht="26.25" x14ac:dyDescent="0.25">
      <c r="A16" s="398"/>
      <c r="B16" s="398"/>
      <c r="C16" s="144" t="s">
        <v>11</v>
      </c>
      <c r="D16" s="136"/>
      <c r="E16" s="55"/>
      <c r="F16" s="201">
        <f>+F22</f>
        <v>44940</v>
      </c>
      <c r="G16" s="201"/>
      <c r="H16" s="202"/>
      <c r="I16" s="202"/>
      <c r="J16" s="203"/>
      <c r="K16" s="204"/>
      <c r="L16" s="205">
        <f>SUM(F16:K16)</f>
        <v>44940</v>
      </c>
      <c r="M16" s="4"/>
      <c r="N16" s="5"/>
      <c r="O16" s="5"/>
      <c r="P16" s="5"/>
      <c r="Q16" s="5"/>
      <c r="R16" s="5"/>
      <c r="S16" s="5"/>
      <c r="T16" s="5"/>
    </row>
    <row r="17" spans="1:20" ht="26.25" x14ac:dyDescent="0.25">
      <c r="A17" s="398"/>
      <c r="B17" s="398"/>
      <c r="C17" s="144" t="s">
        <v>12</v>
      </c>
      <c r="D17" s="136"/>
      <c r="E17" s="55"/>
      <c r="F17" s="202"/>
      <c r="G17" s="202"/>
      <c r="H17" s="202"/>
      <c r="I17" s="202"/>
      <c r="J17" s="203"/>
      <c r="K17" s="204"/>
      <c r="L17" s="205"/>
      <c r="M17" s="4"/>
      <c r="N17" s="5"/>
      <c r="O17" s="5"/>
      <c r="P17" s="5"/>
      <c r="Q17" s="5"/>
      <c r="R17" s="5"/>
      <c r="S17" s="5"/>
      <c r="T17" s="5"/>
    </row>
    <row r="18" spans="1:20" x14ac:dyDescent="0.25">
      <c r="A18" s="398"/>
      <c r="B18" s="398"/>
      <c r="C18" s="145" t="s">
        <v>13</v>
      </c>
      <c r="D18" s="137"/>
      <c r="E18" s="57"/>
      <c r="F18" s="206">
        <f>+F24</f>
        <v>26052.17</v>
      </c>
      <c r="G18" s="206"/>
      <c r="H18" s="207"/>
      <c r="I18" s="207"/>
      <c r="J18" s="207"/>
      <c r="K18" s="208"/>
      <c r="L18" s="209">
        <f>SUM(F18:K18)</f>
        <v>26052.17</v>
      </c>
      <c r="M18" s="4"/>
      <c r="O18" s="2"/>
      <c r="P18" s="2"/>
      <c r="Q18" s="2"/>
      <c r="R18" s="2"/>
      <c r="S18" s="2"/>
      <c r="T18" s="2"/>
    </row>
    <row r="19" spans="1:20" ht="56.45" customHeight="1" thickBot="1" x14ac:dyDescent="0.3">
      <c r="A19" s="399"/>
      <c r="B19" s="399"/>
      <c r="C19" s="153" t="s">
        <v>14</v>
      </c>
      <c r="D19" s="152"/>
      <c r="E19" s="66"/>
      <c r="F19" s="210">
        <f>SUM(F15:F18)</f>
        <v>325652.17</v>
      </c>
      <c r="G19" s="210"/>
      <c r="H19" s="211"/>
      <c r="I19" s="211"/>
      <c r="J19" s="211"/>
      <c r="K19" s="212"/>
      <c r="L19" s="213">
        <f>SUM(L14:L18)</f>
        <v>325652.17</v>
      </c>
    </row>
    <row r="20" spans="1:20" ht="31.5" customHeight="1" x14ac:dyDescent="0.25">
      <c r="A20" s="395" t="s">
        <v>146</v>
      </c>
      <c r="B20" s="396" t="s">
        <v>147</v>
      </c>
      <c r="C20" s="151" t="s">
        <v>9</v>
      </c>
      <c r="D20" s="139"/>
      <c r="E20" s="10"/>
      <c r="F20" s="214"/>
      <c r="G20" s="214"/>
      <c r="H20" s="214"/>
      <c r="I20" s="214"/>
      <c r="J20" s="214"/>
      <c r="K20" s="215"/>
      <c r="L20" s="216"/>
    </row>
    <row r="21" spans="1:20" ht="25.5" x14ac:dyDescent="0.25">
      <c r="A21" s="395"/>
      <c r="B21" s="396"/>
      <c r="C21" s="148" t="s">
        <v>10</v>
      </c>
      <c r="D21" s="140"/>
      <c r="E21" s="9"/>
      <c r="F21" s="217">
        <v>254660</v>
      </c>
      <c r="G21" s="217"/>
      <c r="H21" s="218"/>
      <c r="I21" s="218"/>
      <c r="J21" s="218"/>
      <c r="K21" s="219"/>
      <c r="L21" s="220">
        <f>SUM(F21:K21)</f>
        <v>254660</v>
      </c>
    </row>
    <row r="22" spans="1:20" ht="25.5" x14ac:dyDescent="0.25">
      <c r="A22" s="395"/>
      <c r="B22" s="396"/>
      <c r="C22" s="148" t="s">
        <v>11</v>
      </c>
      <c r="D22" s="140"/>
      <c r="E22" s="9"/>
      <c r="F22" s="217">
        <v>44940</v>
      </c>
      <c r="G22" s="217"/>
      <c r="H22" s="218"/>
      <c r="I22" s="218"/>
      <c r="J22" s="218"/>
      <c r="K22" s="219"/>
      <c r="L22" s="220">
        <f>SUM(F22:K22)</f>
        <v>44940</v>
      </c>
    </row>
    <row r="23" spans="1:20" ht="25.5" x14ac:dyDescent="0.25">
      <c r="A23" s="395"/>
      <c r="B23" s="396"/>
      <c r="C23" s="148" t="s">
        <v>12</v>
      </c>
      <c r="D23" s="140"/>
      <c r="E23" s="9"/>
      <c r="F23" s="217"/>
      <c r="G23" s="217"/>
      <c r="H23" s="218"/>
      <c r="I23" s="218"/>
      <c r="J23" s="218"/>
      <c r="K23" s="219"/>
      <c r="L23" s="220"/>
    </row>
    <row r="24" spans="1:20" ht="26.25" customHeight="1" thickBot="1" x14ac:dyDescent="0.3">
      <c r="A24" s="395"/>
      <c r="B24" s="396"/>
      <c r="C24" s="149" t="s">
        <v>13</v>
      </c>
      <c r="D24" s="141"/>
      <c r="E24" s="12"/>
      <c r="F24" s="221">
        <v>26052.17</v>
      </c>
      <c r="G24" s="221"/>
      <c r="H24" s="222"/>
      <c r="I24" s="222"/>
      <c r="J24" s="222"/>
      <c r="K24" s="223"/>
      <c r="L24" s="224">
        <f>SUM(F24:K24)</f>
        <v>26052.17</v>
      </c>
    </row>
    <row r="25" spans="1:20" ht="29.1" customHeight="1" thickBot="1" x14ac:dyDescent="0.3">
      <c r="A25" s="412"/>
      <c r="B25" s="423"/>
      <c r="C25" s="11" t="s">
        <v>15</v>
      </c>
      <c r="D25" s="150"/>
      <c r="E25" s="68"/>
      <c r="F25" s="225">
        <f>SUM(F20:F24)</f>
        <v>325652.17</v>
      </c>
      <c r="G25" s="225"/>
      <c r="H25" s="226"/>
      <c r="I25" s="226"/>
      <c r="J25" s="226"/>
      <c r="K25" s="227"/>
      <c r="L25" s="106">
        <f>SUM(L20:L24)</f>
        <v>325652.17</v>
      </c>
    </row>
    <row r="26" spans="1:20" ht="36.75" customHeight="1" thickBot="1" x14ac:dyDescent="0.3">
      <c r="A26" s="391" t="s">
        <v>79</v>
      </c>
      <c r="B26" s="392"/>
      <c r="C26" s="392"/>
      <c r="D26" s="392"/>
      <c r="E26" s="392"/>
      <c r="F26" s="392"/>
      <c r="G26" s="392"/>
      <c r="H26" s="392"/>
      <c r="I26" s="392"/>
      <c r="J26" s="392"/>
      <c r="K26" s="392"/>
      <c r="L26" s="393"/>
    </row>
    <row r="27" spans="1:20" ht="27" thickBot="1" x14ac:dyDescent="0.3">
      <c r="A27" s="406" t="s">
        <v>164</v>
      </c>
      <c r="B27" s="407"/>
      <c r="C27" s="143" t="s">
        <v>9</v>
      </c>
      <c r="D27" s="135"/>
      <c r="E27" s="52"/>
      <c r="F27" s="59">
        <f>+F33+F39</f>
        <v>228044.38</v>
      </c>
      <c r="G27" s="59">
        <f>+G33+G39</f>
        <v>274188.78999999998</v>
      </c>
      <c r="H27" s="59">
        <f>+H39</f>
        <v>92288.79</v>
      </c>
      <c r="I27" s="59"/>
      <c r="J27" s="59"/>
      <c r="K27" s="60"/>
      <c r="L27" s="61">
        <f>SUM(F27:K27)</f>
        <v>594521.96</v>
      </c>
    </row>
    <row r="28" spans="1:20" ht="50.1" customHeight="1" thickBot="1" x14ac:dyDescent="0.3">
      <c r="A28" s="408"/>
      <c r="B28" s="409"/>
      <c r="C28" s="144">
        <v>4</v>
      </c>
      <c r="D28" s="136"/>
      <c r="E28" s="55"/>
      <c r="F28" s="56"/>
      <c r="G28" s="56"/>
      <c r="H28" s="56"/>
      <c r="I28" s="56"/>
      <c r="J28" s="56"/>
      <c r="K28" s="62"/>
      <c r="L28" s="61"/>
    </row>
    <row r="29" spans="1:20" ht="32.450000000000003" customHeight="1" thickBot="1" x14ac:dyDescent="0.3">
      <c r="A29" s="408"/>
      <c r="B29" s="409"/>
      <c r="C29" s="144" t="s">
        <v>11</v>
      </c>
      <c r="D29" s="136"/>
      <c r="E29" s="55"/>
      <c r="F29" s="56">
        <f>+F35+F41</f>
        <v>40243.120000000003</v>
      </c>
      <c r="G29" s="56">
        <f>+G35+G41</f>
        <v>48386.26</v>
      </c>
      <c r="H29" s="56">
        <f>+H41</f>
        <v>16286.26</v>
      </c>
      <c r="I29" s="56"/>
      <c r="J29" s="56"/>
      <c r="K29" s="62"/>
      <c r="L29" s="61">
        <f>SUM(F29:K29)</f>
        <v>104915.64</v>
      </c>
    </row>
    <row r="30" spans="1:20" ht="27" thickBot="1" x14ac:dyDescent="0.3">
      <c r="A30" s="408"/>
      <c r="B30" s="409"/>
      <c r="C30" s="144" t="s">
        <v>12</v>
      </c>
      <c r="D30" s="136"/>
      <c r="E30" s="55"/>
      <c r="F30" s="56"/>
      <c r="G30" s="56"/>
      <c r="H30" s="56"/>
      <c r="I30" s="56"/>
      <c r="J30" s="56"/>
      <c r="K30" s="62"/>
      <c r="L30" s="61"/>
    </row>
    <row r="31" spans="1:20" ht="30" customHeight="1" thickBot="1" x14ac:dyDescent="0.3">
      <c r="A31" s="408"/>
      <c r="B31" s="409"/>
      <c r="C31" s="145" t="s">
        <v>13</v>
      </c>
      <c r="D31" s="137"/>
      <c r="E31" s="57"/>
      <c r="F31" s="58">
        <f>+F37+F43</f>
        <v>23329.35</v>
      </c>
      <c r="G31" s="58">
        <f>+G37+G43</f>
        <v>28050.010000000002</v>
      </c>
      <c r="H31" s="58">
        <f>+H43</f>
        <v>9441.31</v>
      </c>
      <c r="I31" s="58"/>
      <c r="J31" s="58"/>
      <c r="K31" s="63"/>
      <c r="L31" s="94">
        <f>SUM(F31:K31)</f>
        <v>60820.67</v>
      </c>
    </row>
    <row r="32" spans="1:20" ht="34.5" customHeight="1" thickBot="1" x14ac:dyDescent="0.3">
      <c r="A32" s="410"/>
      <c r="B32" s="411"/>
      <c r="C32" s="146" t="s">
        <v>14</v>
      </c>
      <c r="D32" s="138"/>
      <c r="E32" s="96"/>
      <c r="F32" s="67">
        <f>SUM(F27:F31)</f>
        <v>291616.84999999998</v>
      </c>
      <c r="G32" s="67">
        <f>SUM(G27:G31)</f>
        <v>350625.06</v>
      </c>
      <c r="H32" s="67">
        <f>SUM(H27:H31)</f>
        <v>118016.35999999999</v>
      </c>
      <c r="I32" s="67"/>
      <c r="J32" s="67"/>
      <c r="K32" s="95"/>
      <c r="L32" s="64">
        <f>SUM(L27:L31)</f>
        <v>760258.27</v>
      </c>
    </row>
    <row r="33" spans="1:17" ht="26.25" thickBot="1" x14ac:dyDescent="0.3">
      <c r="A33" s="394" t="s">
        <v>149</v>
      </c>
      <c r="B33" s="396" t="s">
        <v>148</v>
      </c>
      <c r="C33" s="147" t="s">
        <v>9</v>
      </c>
      <c r="D33" s="139"/>
      <c r="E33" s="10"/>
      <c r="F33" s="46">
        <v>181900</v>
      </c>
      <c r="G33" s="46">
        <v>181900</v>
      </c>
      <c r="H33" s="46"/>
      <c r="I33" s="46"/>
      <c r="J33" s="46"/>
      <c r="K33" s="47"/>
      <c r="L33" s="65">
        <f>SUM(F33:K33)</f>
        <v>363800</v>
      </c>
    </row>
    <row r="34" spans="1:17" ht="26.25" thickBot="1" x14ac:dyDescent="0.3">
      <c r="A34" s="395"/>
      <c r="B34" s="396"/>
      <c r="C34" s="148" t="s">
        <v>10</v>
      </c>
      <c r="D34" s="140"/>
      <c r="E34" s="9"/>
      <c r="F34" s="36"/>
      <c r="G34" s="36"/>
      <c r="H34" s="36"/>
      <c r="I34" s="36"/>
      <c r="J34" s="36"/>
      <c r="K34" s="37"/>
      <c r="L34" s="34"/>
    </row>
    <row r="35" spans="1:17" ht="26.25" thickBot="1" x14ac:dyDescent="0.3">
      <c r="A35" s="395"/>
      <c r="B35" s="396"/>
      <c r="C35" s="148" t="s">
        <v>11</v>
      </c>
      <c r="D35" s="140"/>
      <c r="E35" s="9"/>
      <c r="F35" s="36">
        <v>32100</v>
      </c>
      <c r="G35" s="36">
        <v>32100</v>
      </c>
      <c r="H35" s="36"/>
      <c r="I35" s="36"/>
      <c r="J35" s="36"/>
      <c r="K35" s="37"/>
      <c r="L35" s="34">
        <f>SUM(F35:K35)</f>
        <v>64200</v>
      </c>
    </row>
    <row r="36" spans="1:17" ht="26.25" thickBot="1" x14ac:dyDescent="0.3">
      <c r="A36" s="395"/>
      <c r="B36" s="396"/>
      <c r="C36" s="148" t="s">
        <v>12</v>
      </c>
      <c r="D36" s="140"/>
      <c r="E36" s="9"/>
      <c r="F36" s="36"/>
      <c r="G36" s="36"/>
      <c r="H36" s="36"/>
      <c r="I36" s="36"/>
      <c r="J36" s="36"/>
      <c r="K36" s="37"/>
      <c r="L36" s="34"/>
    </row>
    <row r="37" spans="1:17" ht="16.5" thickBot="1" x14ac:dyDescent="0.3">
      <c r="A37" s="395"/>
      <c r="B37" s="396"/>
      <c r="C37" s="149" t="s">
        <v>13</v>
      </c>
      <c r="D37" s="141"/>
      <c r="E37" s="12"/>
      <c r="F37" s="44">
        <v>18608.7</v>
      </c>
      <c r="G37" s="44">
        <v>18608.7</v>
      </c>
      <c r="H37" s="44"/>
      <c r="I37" s="44"/>
      <c r="J37" s="44"/>
      <c r="K37" s="45"/>
      <c r="L37" s="97">
        <f>SUM(F37:K37)</f>
        <v>37217.4</v>
      </c>
    </row>
    <row r="38" spans="1:17" ht="78.95" customHeight="1" thickBot="1" x14ac:dyDescent="0.3">
      <c r="A38" s="395"/>
      <c r="B38" s="396"/>
      <c r="C38" s="92" t="s">
        <v>15</v>
      </c>
      <c r="D38" s="142"/>
      <c r="E38" s="93"/>
      <c r="F38" s="98">
        <f>SUM(F33:F37)</f>
        <v>232608.7</v>
      </c>
      <c r="G38" s="98">
        <f>SUM(G33:G37)</f>
        <v>232608.7</v>
      </c>
      <c r="H38" s="98"/>
      <c r="I38" s="98"/>
      <c r="J38" s="98"/>
      <c r="K38" s="99"/>
      <c r="L38" s="106">
        <f>SUM(L33:L37)</f>
        <v>465217.4</v>
      </c>
    </row>
    <row r="39" spans="1:17" ht="26.25" thickBot="1" x14ac:dyDescent="0.3">
      <c r="A39" s="394" t="s">
        <v>150</v>
      </c>
      <c r="B39" s="413" t="s">
        <v>148</v>
      </c>
      <c r="C39" s="147" t="s">
        <v>9</v>
      </c>
      <c r="D39" s="139"/>
      <c r="E39" s="10"/>
      <c r="F39" s="46">
        <v>46144.38</v>
      </c>
      <c r="G39" s="46">
        <v>92288.79</v>
      </c>
      <c r="H39" s="46">
        <v>92288.79</v>
      </c>
      <c r="I39" s="100"/>
      <c r="J39" s="100"/>
      <c r="K39" s="101"/>
      <c r="L39" s="102">
        <f>SUM(F39:K39)</f>
        <v>230721.95999999996</v>
      </c>
    </row>
    <row r="40" spans="1:17" ht="26.25" thickBot="1" x14ac:dyDescent="0.3">
      <c r="A40" s="395"/>
      <c r="B40" s="414"/>
      <c r="C40" s="148" t="s">
        <v>10</v>
      </c>
      <c r="D40" s="140"/>
      <c r="E40" s="9"/>
      <c r="F40" s="36"/>
      <c r="G40" s="36"/>
      <c r="H40" s="36"/>
      <c r="I40" s="35"/>
      <c r="J40" s="35"/>
      <c r="K40" s="103"/>
      <c r="L40" s="102"/>
    </row>
    <row r="41" spans="1:17" ht="26.25" thickBot="1" x14ac:dyDescent="0.3">
      <c r="A41" s="395"/>
      <c r="B41" s="414"/>
      <c r="C41" s="148" t="s">
        <v>11</v>
      </c>
      <c r="D41" s="140"/>
      <c r="E41" s="9"/>
      <c r="F41" s="36">
        <v>8143.12</v>
      </c>
      <c r="G41" s="36">
        <v>16286.26</v>
      </c>
      <c r="H41" s="36">
        <v>16286.26</v>
      </c>
      <c r="I41" s="35"/>
      <c r="J41" s="35"/>
      <c r="K41" s="103"/>
      <c r="L41" s="102">
        <f>SUM(F41:K41)</f>
        <v>40715.64</v>
      </c>
    </row>
    <row r="42" spans="1:17" ht="26.25" thickBot="1" x14ac:dyDescent="0.3">
      <c r="A42" s="395"/>
      <c r="B42" s="414"/>
      <c r="C42" s="148" t="s">
        <v>12</v>
      </c>
      <c r="D42" s="140"/>
      <c r="E42" s="9"/>
      <c r="F42" s="36"/>
      <c r="G42" s="36"/>
      <c r="H42" s="36"/>
      <c r="I42" s="35"/>
      <c r="J42" s="35"/>
      <c r="K42" s="103"/>
      <c r="L42" s="102"/>
    </row>
    <row r="43" spans="1:17" ht="16.5" thickBot="1" x14ac:dyDescent="0.3">
      <c r="A43" s="395"/>
      <c r="B43" s="414"/>
      <c r="C43" s="149" t="s">
        <v>13</v>
      </c>
      <c r="D43" s="141"/>
      <c r="E43" s="12"/>
      <c r="F43" s="44">
        <v>4720.6499999999996</v>
      </c>
      <c r="G43" s="44">
        <v>9441.31</v>
      </c>
      <c r="H43" s="44">
        <v>9441.31</v>
      </c>
      <c r="I43" s="91"/>
      <c r="J43" s="91"/>
      <c r="K43" s="104"/>
      <c r="L43" s="105">
        <f>SUM(F43:K43)</f>
        <v>23603.269999999997</v>
      </c>
      <c r="Q43" s="134"/>
    </row>
    <row r="44" spans="1:17" ht="42" customHeight="1" thickBot="1" x14ac:dyDescent="0.3">
      <c r="A44" s="412"/>
      <c r="B44" s="415"/>
      <c r="C44" s="92" t="s">
        <v>15</v>
      </c>
      <c r="D44" s="142"/>
      <c r="E44" s="93"/>
      <c r="F44" s="48">
        <f>SUM(F39:F43)</f>
        <v>59008.15</v>
      </c>
      <c r="G44" s="48">
        <f>SUM(G39:G43)</f>
        <v>118016.35999999999</v>
      </c>
      <c r="H44" s="48">
        <f>SUM(H39:H43)</f>
        <v>118016.35999999999</v>
      </c>
      <c r="I44" s="48"/>
      <c r="J44" s="48"/>
      <c r="K44" s="49"/>
      <c r="L44" s="51">
        <f>SUM(L39:L43)</f>
        <v>295040.87</v>
      </c>
      <c r="Q44" s="134"/>
    </row>
    <row r="46" spans="1:17" ht="16.5" thickBot="1" x14ac:dyDescent="0.3"/>
    <row r="47" spans="1:17" s="6" customFormat="1" ht="52.5" customHeight="1" thickBot="1" x14ac:dyDescent="0.3">
      <c r="C47" s="113" t="s">
        <v>17</v>
      </c>
      <c r="D47" s="109" t="s">
        <v>8</v>
      </c>
      <c r="E47" s="107" t="s">
        <v>0</v>
      </c>
      <c r="F47" s="107" t="s">
        <v>1</v>
      </c>
      <c r="G47" s="107" t="s">
        <v>2</v>
      </c>
      <c r="H47" s="107" t="s">
        <v>3</v>
      </c>
      <c r="I47" s="107" t="s">
        <v>4</v>
      </c>
      <c r="J47" s="107" t="s">
        <v>5</v>
      </c>
      <c r="K47" s="107" t="s">
        <v>6</v>
      </c>
      <c r="L47" s="108" t="s">
        <v>7</v>
      </c>
    </row>
    <row r="48" spans="1:17" ht="26.25" x14ac:dyDescent="0.25">
      <c r="C48" s="114" t="s">
        <v>9</v>
      </c>
      <c r="D48" s="110">
        <f>SUM(G48:J48)</f>
        <v>594521.96</v>
      </c>
      <c r="E48" s="38"/>
      <c r="F48" s="38"/>
      <c r="G48" s="38">
        <v>228044.38</v>
      </c>
      <c r="H48" s="38">
        <v>274188.78999999998</v>
      </c>
      <c r="I48" s="38">
        <v>92288.79</v>
      </c>
      <c r="J48" s="8"/>
      <c r="K48" s="8"/>
      <c r="L48" s="118"/>
    </row>
    <row r="49" spans="1:15" ht="26.25" x14ac:dyDescent="0.25">
      <c r="B49" s="134"/>
      <c r="C49" s="115" t="s">
        <v>10</v>
      </c>
      <c r="D49" s="117">
        <f>SUM(G49:J49)</f>
        <v>254660</v>
      </c>
      <c r="E49" s="39"/>
      <c r="F49" s="39"/>
      <c r="G49" s="39">
        <v>254660</v>
      </c>
      <c r="H49" s="39"/>
      <c r="I49" s="39"/>
      <c r="J49" s="7"/>
      <c r="K49" s="7"/>
      <c r="L49" s="119"/>
      <c r="O49" s="134"/>
    </row>
    <row r="50" spans="1:15" ht="26.25" x14ac:dyDescent="0.25">
      <c r="A50" s="134"/>
      <c r="C50" s="115" t="s">
        <v>11</v>
      </c>
      <c r="D50" s="117">
        <f>SUM(G50:J50)</f>
        <v>149855.64000000001</v>
      </c>
      <c r="E50" s="39"/>
      <c r="F50" s="39"/>
      <c r="G50" s="39">
        <v>85183.12</v>
      </c>
      <c r="H50" s="39">
        <v>48386.26</v>
      </c>
      <c r="I50" s="39">
        <v>16286.26</v>
      </c>
      <c r="J50" s="7"/>
      <c r="K50" s="7"/>
      <c r="L50" s="119"/>
    </row>
    <row r="51" spans="1:15" ht="26.25" x14ac:dyDescent="0.25">
      <c r="C51" s="115" t="s">
        <v>12</v>
      </c>
      <c r="D51" s="117"/>
      <c r="E51" s="39"/>
      <c r="F51" s="39"/>
      <c r="G51" s="39"/>
      <c r="H51" s="39"/>
      <c r="I51" s="39"/>
      <c r="J51" s="7"/>
      <c r="K51" s="7"/>
      <c r="L51" s="119"/>
    </row>
    <row r="52" spans="1:15" ht="16.5" thickBot="1" x14ac:dyDescent="0.3">
      <c r="C52" s="116" t="s">
        <v>13</v>
      </c>
      <c r="D52" s="120">
        <f>SUM(G52:J52)</f>
        <v>86872.84</v>
      </c>
      <c r="E52" s="121"/>
      <c r="F52" s="121"/>
      <c r="G52" s="121">
        <v>49381.52</v>
      </c>
      <c r="H52" s="121">
        <v>28050.010000000002</v>
      </c>
      <c r="I52" s="121">
        <v>9441.31</v>
      </c>
      <c r="J52" s="122"/>
      <c r="K52" s="122"/>
      <c r="L52" s="123"/>
    </row>
    <row r="53" spans="1:15" ht="16.5" thickBot="1" x14ac:dyDescent="0.3">
      <c r="D53" s="240">
        <f>SUM(D48:D52)</f>
        <v>1085910.44</v>
      </c>
    </row>
    <row r="54" spans="1:15" ht="42.75" customHeight="1" thickBot="1" x14ac:dyDescent="0.3">
      <c r="C54" s="113" t="s">
        <v>18</v>
      </c>
      <c r="D54" s="109" t="s">
        <v>8</v>
      </c>
      <c r="E54" s="107" t="s">
        <v>0</v>
      </c>
      <c r="F54" s="107" t="s">
        <v>1</v>
      </c>
      <c r="G54" s="107" t="s">
        <v>2</v>
      </c>
      <c r="H54" s="107" t="s">
        <v>3</v>
      </c>
      <c r="I54" s="107" t="s">
        <v>4</v>
      </c>
      <c r="J54" s="107" t="s">
        <v>5</v>
      </c>
      <c r="K54" s="107" t="s">
        <v>6</v>
      </c>
      <c r="L54" s="108" t="s">
        <v>7</v>
      </c>
    </row>
    <row r="55" spans="1:15" ht="26.25" x14ac:dyDescent="0.25">
      <c r="C55" s="114" t="s">
        <v>9</v>
      </c>
      <c r="D55" s="110"/>
      <c r="E55" s="38"/>
      <c r="F55" s="38"/>
      <c r="G55" s="38"/>
      <c r="H55" s="38"/>
      <c r="I55" s="38"/>
      <c r="J55" s="38"/>
      <c r="K55" s="38"/>
      <c r="L55" s="124"/>
    </row>
    <row r="56" spans="1:15" ht="26.25" x14ac:dyDescent="0.25">
      <c r="C56" s="115" t="s">
        <v>10</v>
      </c>
      <c r="D56" s="111">
        <f>SUM(G56:J56)</f>
        <v>169836.39200000002</v>
      </c>
      <c r="E56" s="50"/>
      <c r="F56" s="50"/>
      <c r="G56" s="50">
        <f>+(D48+D49+D50)*0.2*0.85/4</f>
        <v>42459.098000000005</v>
      </c>
      <c r="H56" s="50">
        <f>+(D48+D49+D50)*0.2*0.85/4</f>
        <v>42459.098000000005</v>
      </c>
      <c r="I56" s="50">
        <f>+(D48+D49+D50)*0.2*0.85/4</f>
        <v>42459.098000000005</v>
      </c>
      <c r="J56" s="50">
        <f>+(D48+D49+D50)*0.2*0.85/4</f>
        <v>42459.098000000005</v>
      </c>
      <c r="K56" s="50"/>
      <c r="L56" s="119"/>
    </row>
    <row r="57" spans="1:15" ht="26.25" x14ac:dyDescent="0.25">
      <c r="C57" s="115" t="s">
        <v>11</v>
      </c>
      <c r="D57" s="111">
        <f>SUM(G57:J57)</f>
        <v>29971.128000000001</v>
      </c>
      <c r="E57" s="50"/>
      <c r="F57" s="50"/>
      <c r="G57" s="50">
        <f>+(D48+D49+D50)*0.2*0.15/4</f>
        <v>7492.7820000000002</v>
      </c>
      <c r="H57" s="50">
        <f>+(D48+D49+D50)*0.2*0.15/4</f>
        <v>7492.7820000000002</v>
      </c>
      <c r="I57" s="50">
        <f>+(D48+D49+D50)*0.2*0.15/4</f>
        <v>7492.7820000000002</v>
      </c>
      <c r="J57" s="50">
        <f>+(D48+D49+D50)*0.2*0.15/4</f>
        <v>7492.7820000000002</v>
      </c>
      <c r="K57" s="50"/>
      <c r="L57" s="119"/>
    </row>
    <row r="58" spans="1:15" ht="26.25" x14ac:dyDescent="0.25">
      <c r="C58" s="115" t="s">
        <v>12</v>
      </c>
      <c r="D58" s="112"/>
      <c r="E58" s="40"/>
      <c r="F58" s="40"/>
      <c r="G58" s="40"/>
      <c r="H58" s="40"/>
      <c r="I58" s="40"/>
      <c r="J58" s="40"/>
      <c r="K58" s="40"/>
      <c r="L58" s="119"/>
    </row>
    <row r="59" spans="1:15" ht="16.5" thickBot="1" x14ac:dyDescent="0.3">
      <c r="C59" s="116" t="s">
        <v>13</v>
      </c>
      <c r="D59" s="125"/>
      <c r="E59" s="126"/>
      <c r="F59" s="126"/>
      <c r="G59" s="126"/>
      <c r="H59" s="126"/>
      <c r="I59" s="126"/>
      <c r="J59" s="126"/>
      <c r="K59" s="126"/>
      <c r="L59" s="123"/>
    </row>
    <row r="60" spans="1:15" ht="16.5" thickBot="1" x14ac:dyDescent="0.3">
      <c r="D60" s="240">
        <f>SUM(D56:D59)</f>
        <v>199807.52000000002</v>
      </c>
    </row>
    <row r="61" spans="1:15" ht="27" thickBot="1" x14ac:dyDescent="0.3">
      <c r="C61" s="13" t="s">
        <v>19</v>
      </c>
      <c r="D61" s="127">
        <f>SUM(D62:D66)</f>
        <v>1085910.44</v>
      </c>
    </row>
    <row r="62" spans="1:15" ht="26.25" x14ac:dyDescent="0.25">
      <c r="C62" s="128" t="s">
        <v>9</v>
      </c>
      <c r="D62" s="129">
        <v>594521.96</v>
      </c>
    </row>
    <row r="63" spans="1:15" ht="26.25" x14ac:dyDescent="0.25">
      <c r="C63" s="130" t="s">
        <v>10</v>
      </c>
      <c r="D63" s="131">
        <v>254660</v>
      </c>
    </row>
    <row r="64" spans="1:15" ht="26.25" x14ac:dyDescent="0.25">
      <c r="C64" s="130" t="s">
        <v>11</v>
      </c>
      <c r="D64" s="131">
        <v>149855.64000000001</v>
      </c>
      <c r="F64" s="134"/>
    </row>
    <row r="65" spans="3:4" ht="26.25" x14ac:dyDescent="0.25">
      <c r="C65" s="130" t="s">
        <v>12</v>
      </c>
      <c r="D65" s="131"/>
    </row>
    <row r="66" spans="3:4" ht="16.5" thickBot="1" x14ac:dyDescent="0.3">
      <c r="C66" s="132" t="s">
        <v>13</v>
      </c>
      <c r="D66" s="133">
        <v>86872.84</v>
      </c>
    </row>
  </sheetData>
  <mergeCells count="13">
    <mergeCell ref="A39:A44"/>
    <mergeCell ref="B39:B44"/>
    <mergeCell ref="A5:L5"/>
    <mergeCell ref="A13:L13"/>
    <mergeCell ref="A20:A25"/>
    <mergeCell ref="B20:B25"/>
    <mergeCell ref="A2:K2"/>
    <mergeCell ref="A26:L26"/>
    <mergeCell ref="A33:A38"/>
    <mergeCell ref="B33:B38"/>
    <mergeCell ref="A14:B19"/>
    <mergeCell ref="A6:B12"/>
    <mergeCell ref="A27:B32"/>
  </mergeCells>
  <pageMargins left="0.7" right="0.7" top="0.75" bottom="0.75" header="0.3" footer="0.3"/>
  <pageSetup paperSize="9" scale="6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4:L114"/>
  <sheetViews>
    <sheetView showGridLines="0" topLeftCell="A108" zoomScaleNormal="100" zoomScaleSheetLayoutView="90" workbookViewId="0">
      <selection activeCell="M12" sqref="M12"/>
    </sheetView>
  </sheetViews>
  <sheetFormatPr defaultRowHeight="15" x14ac:dyDescent="0.25"/>
  <cols>
    <col min="12" max="12" width="11.5703125" customWidth="1"/>
  </cols>
  <sheetData>
    <row r="4" spans="1:12" ht="15.75" x14ac:dyDescent="0.25">
      <c r="A4" s="378" t="s">
        <v>42</v>
      </c>
      <c r="B4" s="378"/>
      <c r="C4" s="378"/>
      <c r="D4" s="378"/>
      <c r="E4" s="378"/>
      <c r="F4" s="378"/>
      <c r="G4" s="378"/>
      <c r="H4" s="378"/>
      <c r="I4" s="378"/>
      <c r="J4" s="378"/>
      <c r="K4" s="378"/>
      <c r="L4" s="378"/>
    </row>
    <row r="5" spans="1:12" ht="15.75" thickBot="1" x14ac:dyDescent="0.3"/>
    <row r="6" spans="1:12" ht="16.5" thickBot="1" x14ac:dyDescent="0.3">
      <c r="A6" s="424" t="s">
        <v>43</v>
      </c>
      <c r="B6" s="425"/>
      <c r="C6" s="425"/>
      <c r="D6" s="425"/>
      <c r="E6" s="425"/>
      <c r="F6" s="425"/>
      <c r="G6" s="425"/>
      <c r="H6" s="425"/>
      <c r="I6" s="425"/>
      <c r="J6" s="425"/>
      <c r="K6" s="425"/>
      <c r="L6" s="426"/>
    </row>
    <row r="7" spans="1:12" x14ac:dyDescent="0.25">
      <c r="A7" s="271" t="s">
        <v>142</v>
      </c>
      <c r="B7" s="310"/>
      <c r="C7" s="310"/>
      <c r="D7" s="310"/>
      <c r="E7" s="310"/>
      <c r="F7" s="310"/>
      <c r="G7" s="310"/>
      <c r="H7" s="310"/>
      <c r="I7" s="310"/>
      <c r="J7" s="310"/>
      <c r="K7" s="310"/>
      <c r="L7" s="311"/>
    </row>
    <row r="8" spans="1:12" x14ac:dyDescent="0.25">
      <c r="A8" s="427"/>
      <c r="B8" s="313"/>
      <c r="C8" s="313"/>
      <c r="D8" s="313"/>
      <c r="E8" s="313"/>
      <c r="F8" s="313"/>
      <c r="G8" s="313"/>
      <c r="H8" s="313"/>
      <c r="I8" s="313"/>
      <c r="J8" s="313"/>
      <c r="K8" s="313"/>
      <c r="L8" s="314"/>
    </row>
    <row r="9" spans="1:12" x14ac:dyDescent="0.25">
      <c r="A9" s="427"/>
      <c r="B9" s="313"/>
      <c r="C9" s="313"/>
      <c r="D9" s="313"/>
      <c r="E9" s="313"/>
      <c r="F9" s="313"/>
      <c r="G9" s="313"/>
      <c r="H9" s="313"/>
      <c r="I9" s="313"/>
      <c r="J9" s="313"/>
      <c r="K9" s="313"/>
      <c r="L9" s="314"/>
    </row>
    <row r="10" spans="1:12" x14ac:dyDescent="0.25">
      <c r="A10" s="427"/>
      <c r="B10" s="313"/>
      <c r="C10" s="313"/>
      <c r="D10" s="313"/>
      <c r="E10" s="313"/>
      <c r="F10" s="313"/>
      <c r="G10" s="313"/>
      <c r="H10" s="313"/>
      <c r="I10" s="313"/>
      <c r="J10" s="313"/>
      <c r="K10" s="313"/>
      <c r="L10" s="314"/>
    </row>
    <row r="11" spans="1:12" x14ac:dyDescent="0.25">
      <c r="A11" s="427"/>
      <c r="B11" s="313"/>
      <c r="C11" s="313"/>
      <c r="D11" s="313"/>
      <c r="E11" s="313"/>
      <c r="F11" s="313"/>
      <c r="G11" s="313"/>
      <c r="H11" s="313"/>
      <c r="I11" s="313"/>
      <c r="J11" s="313"/>
      <c r="K11" s="313"/>
      <c r="L11" s="314"/>
    </row>
    <row r="12" spans="1:12" x14ac:dyDescent="0.25">
      <c r="A12" s="427"/>
      <c r="B12" s="313"/>
      <c r="C12" s="313"/>
      <c r="D12" s="313"/>
      <c r="E12" s="313"/>
      <c r="F12" s="313"/>
      <c r="G12" s="313"/>
      <c r="H12" s="313"/>
      <c r="I12" s="313"/>
      <c r="J12" s="313"/>
      <c r="K12" s="313"/>
      <c r="L12" s="314"/>
    </row>
    <row r="13" spans="1:12" x14ac:dyDescent="0.25">
      <c r="A13" s="427"/>
      <c r="B13" s="313"/>
      <c r="C13" s="313"/>
      <c r="D13" s="313"/>
      <c r="E13" s="313"/>
      <c r="F13" s="313"/>
      <c r="G13" s="313"/>
      <c r="H13" s="313"/>
      <c r="I13" s="313"/>
      <c r="J13" s="313"/>
      <c r="K13" s="313"/>
      <c r="L13" s="314"/>
    </row>
    <row r="14" spans="1:12" x14ac:dyDescent="0.25">
      <c r="A14" s="427"/>
      <c r="B14" s="313"/>
      <c r="C14" s="313"/>
      <c r="D14" s="313"/>
      <c r="E14" s="313"/>
      <c r="F14" s="313"/>
      <c r="G14" s="313"/>
      <c r="H14" s="313"/>
      <c r="I14" s="313"/>
      <c r="J14" s="313"/>
      <c r="K14" s="313"/>
      <c r="L14" s="314"/>
    </row>
    <row r="15" spans="1:12" x14ac:dyDescent="0.25">
      <c r="A15" s="427"/>
      <c r="B15" s="313"/>
      <c r="C15" s="313"/>
      <c r="D15" s="313"/>
      <c r="E15" s="313"/>
      <c r="F15" s="313"/>
      <c r="G15" s="313"/>
      <c r="H15" s="313"/>
      <c r="I15" s="313"/>
      <c r="J15" s="313"/>
      <c r="K15" s="313"/>
      <c r="L15" s="314"/>
    </row>
    <row r="16" spans="1:12" x14ac:dyDescent="0.25">
      <c r="A16" s="427"/>
      <c r="B16" s="313"/>
      <c r="C16" s="313"/>
      <c r="D16" s="313"/>
      <c r="E16" s="313"/>
      <c r="F16" s="313"/>
      <c r="G16" s="313"/>
      <c r="H16" s="313"/>
      <c r="I16" s="313"/>
      <c r="J16" s="313"/>
      <c r="K16" s="313"/>
      <c r="L16" s="314"/>
    </row>
    <row r="17" spans="1:12" x14ac:dyDescent="0.25">
      <c r="A17" s="427"/>
      <c r="B17" s="313"/>
      <c r="C17" s="313"/>
      <c r="D17" s="313"/>
      <c r="E17" s="313"/>
      <c r="F17" s="313"/>
      <c r="G17" s="313"/>
      <c r="H17" s="313"/>
      <c r="I17" s="313"/>
      <c r="J17" s="313"/>
      <c r="K17" s="313"/>
      <c r="L17" s="314"/>
    </row>
    <row r="18" spans="1:12" x14ac:dyDescent="0.25">
      <c r="A18" s="427"/>
      <c r="B18" s="313"/>
      <c r="C18" s="313"/>
      <c r="D18" s="313"/>
      <c r="E18" s="313"/>
      <c r="F18" s="313"/>
      <c r="G18" s="313"/>
      <c r="H18" s="313"/>
      <c r="I18" s="313"/>
      <c r="J18" s="313"/>
      <c r="K18" s="313"/>
      <c r="L18" s="314"/>
    </row>
    <row r="19" spans="1:12" x14ac:dyDescent="0.25">
      <c r="A19" s="427"/>
      <c r="B19" s="313"/>
      <c r="C19" s="313"/>
      <c r="D19" s="313"/>
      <c r="E19" s="313"/>
      <c r="F19" s="313"/>
      <c r="G19" s="313"/>
      <c r="H19" s="313"/>
      <c r="I19" s="313"/>
      <c r="J19" s="313"/>
      <c r="K19" s="313"/>
      <c r="L19" s="314"/>
    </row>
    <row r="20" spans="1:12" x14ac:dyDescent="0.25">
      <c r="A20" s="427"/>
      <c r="B20" s="313"/>
      <c r="C20" s="313"/>
      <c r="D20" s="313"/>
      <c r="E20" s="313"/>
      <c r="F20" s="313"/>
      <c r="G20" s="313"/>
      <c r="H20" s="313"/>
      <c r="I20" s="313"/>
      <c r="J20" s="313"/>
      <c r="K20" s="313"/>
      <c r="L20" s="314"/>
    </row>
    <row r="21" spans="1:12" x14ac:dyDescent="0.25">
      <c r="A21" s="427"/>
      <c r="B21" s="313"/>
      <c r="C21" s="313"/>
      <c r="D21" s="313"/>
      <c r="E21" s="313"/>
      <c r="F21" s="313"/>
      <c r="G21" s="313"/>
      <c r="H21" s="313"/>
      <c r="I21" s="313"/>
      <c r="J21" s="313"/>
      <c r="K21" s="313"/>
      <c r="L21" s="314"/>
    </row>
    <row r="22" spans="1:12" x14ac:dyDescent="0.25">
      <c r="A22" s="427"/>
      <c r="B22" s="313"/>
      <c r="C22" s="313"/>
      <c r="D22" s="313"/>
      <c r="E22" s="313"/>
      <c r="F22" s="313"/>
      <c r="G22" s="313"/>
      <c r="H22" s="313"/>
      <c r="I22" s="313"/>
      <c r="J22" s="313"/>
      <c r="K22" s="313"/>
      <c r="L22" s="314"/>
    </row>
    <row r="23" spans="1:12" x14ac:dyDescent="0.25">
      <c r="A23" s="427"/>
      <c r="B23" s="313"/>
      <c r="C23" s="313"/>
      <c r="D23" s="313"/>
      <c r="E23" s="313"/>
      <c r="F23" s="313"/>
      <c r="G23" s="313"/>
      <c r="H23" s="313"/>
      <c r="I23" s="313"/>
      <c r="J23" s="313"/>
      <c r="K23" s="313"/>
      <c r="L23" s="314"/>
    </row>
    <row r="24" spans="1:12" x14ac:dyDescent="0.25">
      <c r="A24" s="427"/>
      <c r="B24" s="313"/>
      <c r="C24" s="313"/>
      <c r="D24" s="313"/>
      <c r="E24" s="313"/>
      <c r="F24" s="313"/>
      <c r="G24" s="313"/>
      <c r="H24" s="313"/>
      <c r="I24" s="313"/>
      <c r="J24" s="313"/>
      <c r="K24" s="313"/>
      <c r="L24" s="314"/>
    </row>
    <row r="25" spans="1:12" x14ac:dyDescent="0.25">
      <c r="A25" s="427"/>
      <c r="B25" s="313"/>
      <c r="C25" s="313"/>
      <c r="D25" s="313"/>
      <c r="E25" s="313"/>
      <c r="F25" s="313"/>
      <c r="G25" s="313"/>
      <c r="H25" s="313"/>
      <c r="I25" s="313"/>
      <c r="J25" s="313"/>
      <c r="K25" s="313"/>
      <c r="L25" s="314"/>
    </row>
    <row r="26" spans="1:12" x14ac:dyDescent="0.25">
      <c r="A26" s="427"/>
      <c r="B26" s="313"/>
      <c r="C26" s="313"/>
      <c r="D26" s="313"/>
      <c r="E26" s="313"/>
      <c r="F26" s="313"/>
      <c r="G26" s="313"/>
      <c r="H26" s="313"/>
      <c r="I26" s="313"/>
      <c r="J26" s="313"/>
      <c r="K26" s="313"/>
      <c r="L26" s="314"/>
    </row>
    <row r="27" spans="1:12" x14ac:dyDescent="0.25">
      <c r="A27" s="427"/>
      <c r="B27" s="313"/>
      <c r="C27" s="313"/>
      <c r="D27" s="313"/>
      <c r="E27" s="313"/>
      <c r="F27" s="313"/>
      <c r="G27" s="313"/>
      <c r="H27" s="313"/>
      <c r="I27" s="313"/>
      <c r="J27" s="313"/>
      <c r="K27" s="313"/>
      <c r="L27" s="314"/>
    </row>
    <row r="28" spans="1:12" x14ac:dyDescent="0.25">
      <c r="A28" s="427"/>
      <c r="B28" s="313"/>
      <c r="C28" s="313"/>
      <c r="D28" s="313"/>
      <c r="E28" s="313"/>
      <c r="F28" s="313"/>
      <c r="G28" s="313"/>
      <c r="H28" s="313"/>
      <c r="I28" s="313"/>
      <c r="J28" s="313"/>
      <c r="K28" s="313"/>
      <c r="L28" s="314"/>
    </row>
    <row r="29" spans="1:12" x14ac:dyDescent="0.25">
      <c r="A29" s="427"/>
      <c r="B29" s="313"/>
      <c r="C29" s="313"/>
      <c r="D29" s="313"/>
      <c r="E29" s="313"/>
      <c r="F29" s="313"/>
      <c r="G29" s="313"/>
      <c r="H29" s="313"/>
      <c r="I29" s="313"/>
      <c r="J29" s="313"/>
      <c r="K29" s="313"/>
      <c r="L29" s="314"/>
    </row>
    <row r="30" spans="1:12" x14ac:dyDescent="0.25">
      <c r="A30" s="427"/>
      <c r="B30" s="313"/>
      <c r="C30" s="313"/>
      <c r="D30" s="313"/>
      <c r="E30" s="313"/>
      <c r="F30" s="313"/>
      <c r="G30" s="313"/>
      <c r="H30" s="313"/>
      <c r="I30" s="313"/>
      <c r="J30" s="313"/>
      <c r="K30" s="313"/>
      <c r="L30" s="314"/>
    </row>
    <row r="31" spans="1:12" x14ac:dyDescent="0.25">
      <c r="A31" s="427"/>
      <c r="B31" s="313"/>
      <c r="C31" s="313"/>
      <c r="D31" s="313"/>
      <c r="E31" s="313"/>
      <c r="F31" s="313"/>
      <c r="G31" s="313"/>
      <c r="H31" s="313"/>
      <c r="I31" s="313"/>
      <c r="J31" s="313"/>
      <c r="K31" s="313"/>
      <c r="L31" s="314"/>
    </row>
    <row r="32" spans="1:12" x14ac:dyDescent="0.25">
      <c r="A32" s="427"/>
      <c r="B32" s="313"/>
      <c r="C32" s="313"/>
      <c r="D32" s="313"/>
      <c r="E32" s="313"/>
      <c r="F32" s="313"/>
      <c r="G32" s="313"/>
      <c r="H32" s="313"/>
      <c r="I32" s="313"/>
      <c r="J32" s="313"/>
      <c r="K32" s="313"/>
      <c r="L32" s="314"/>
    </row>
    <row r="33" spans="1:12" x14ac:dyDescent="0.25">
      <c r="A33" s="427"/>
      <c r="B33" s="313"/>
      <c r="C33" s="313"/>
      <c r="D33" s="313"/>
      <c r="E33" s="313"/>
      <c r="F33" s="313"/>
      <c r="G33" s="313"/>
      <c r="H33" s="313"/>
      <c r="I33" s="313"/>
      <c r="J33" s="313"/>
      <c r="K33" s="313"/>
      <c r="L33" s="314"/>
    </row>
    <row r="34" spans="1:12" x14ac:dyDescent="0.25">
      <c r="A34" s="427"/>
      <c r="B34" s="313"/>
      <c r="C34" s="313"/>
      <c r="D34" s="313"/>
      <c r="E34" s="313"/>
      <c r="F34" s="313"/>
      <c r="G34" s="313"/>
      <c r="H34" s="313"/>
      <c r="I34" s="313"/>
      <c r="J34" s="313"/>
      <c r="K34" s="313"/>
      <c r="L34" s="314"/>
    </row>
    <row r="35" spans="1:12" x14ac:dyDescent="0.25">
      <c r="A35" s="427"/>
      <c r="B35" s="313"/>
      <c r="C35" s="313"/>
      <c r="D35" s="313"/>
      <c r="E35" s="313"/>
      <c r="F35" s="313"/>
      <c r="G35" s="313"/>
      <c r="H35" s="313"/>
      <c r="I35" s="313"/>
      <c r="J35" s="313"/>
      <c r="K35" s="313"/>
      <c r="L35" s="314"/>
    </row>
    <row r="36" spans="1:12" x14ac:dyDescent="0.25">
      <c r="A36" s="427"/>
      <c r="B36" s="313"/>
      <c r="C36" s="313"/>
      <c r="D36" s="313"/>
      <c r="E36" s="313"/>
      <c r="F36" s="313"/>
      <c r="G36" s="313"/>
      <c r="H36" s="313"/>
      <c r="I36" s="313"/>
      <c r="J36" s="313"/>
      <c r="K36" s="313"/>
      <c r="L36" s="314"/>
    </row>
    <row r="37" spans="1:12" x14ac:dyDescent="0.25">
      <c r="A37" s="427"/>
      <c r="B37" s="313"/>
      <c r="C37" s="313"/>
      <c r="D37" s="313"/>
      <c r="E37" s="313"/>
      <c r="F37" s="313"/>
      <c r="G37" s="313"/>
      <c r="H37" s="313"/>
      <c r="I37" s="313"/>
      <c r="J37" s="313"/>
      <c r="K37" s="313"/>
      <c r="L37" s="314"/>
    </row>
    <row r="38" spans="1:12" x14ac:dyDescent="0.25">
      <c r="A38" s="427"/>
      <c r="B38" s="313"/>
      <c r="C38" s="313"/>
      <c r="D38" s="313"/>
      <c r="E38" s="313"/>
      <c r="F38" s="313"/>
      <c r="G38" s="313"/>
      <c r="H38" s="313"/>
      <c r="I38" s="313"/>
      <c r="J38" s="313"/>
      <c r="K38" s="313"/>
      <c r="L38" s="314"/>
    </row>
    <row r="39" spans="1:12" x14ac:dyDescent="0.25">
      <c r="A39" s="427"/>
      <c r="B39" s="313"/>
      <c r="C39" s="313"/>
      <c r="D39" s="313"/>
      <c r="E39" s="313"/>
      <c r="F39" s="313"/>
      <c r="G39" s="313"/>
      <c r="H39" s="313"/>
      <c r="I39" s="313"/>
      <c r="J39" s="313"/>
      <c r="K39" s="313"/>
      <c r="L39" s="314"/>
    </row>
    <row r="40" spans="1:12" x14ac:dyDescent="0.25">
      <c r="A40" s="427"/>
      <c r="B40" s="313"/>
      <c r="C40" s="313"/>
      <c r="D40" s="313"/>
      <c r="E40" s="313"/>
      <c r="F40" s="313"/>
      <c r="G40" s="313"/>
      <c r="H40" s="313"/>
      <c r="I40" s="313"/>
      <c r="J40" s="313"/>
      <c r="K40" s="313"/>
      <c r="L40" s="314"/>
    </row>
    <row r="41" spans="1:12" x14ac:dyDescent="0.25">
      <c r="A41" s="427"/>
      <c r="B41" s="313"/>
      <c r="C41" s="313"/>
      <c r="D41" s="313"/>
      <c r="E41" s="313"/>
      <c r="F41" s="313"/>
      <c r="G41" s="313"/>
      <c r="H41" s="313"/>
      <c r="I41" s="313"/>
      <c r="J41" s="313"/>
      <c r="K41" s="313"/>
      <c r="L41" s="314"/>
    </row>
    <row r="42" spans="1:12" x14ac:dyDescent="0.25">
      <c r="A42" s="427"/>
      <c r="B42" s="313"/>
      <c r="C42" s="313"/>
      <c r="D42" s="313"/>
      <c r="E42" s="313"/>
      <c r="F42" s="313"/>
      <c r="G42" s="313"/>
      <c r="H42" s="313"/>
      <c r="I42" s="313"/>
      <c r="J42" s="313"/>
      <c r="K42" s="313"/>
      <c r="L42" s="314"/>
    </row>
    <row r="43" spans="1:12" x14ac:dyDescent="0.25">
      <c r="A43" s="427"/>
      <c r="B43" s="313"/>
      <c r="C43" s="313"/>
      <c r="D43" s="313"/>
      <c r="E43" s="313"/>
      <c r="F43" s="313"/>
      <c r="G43" s="313"/>
      <c r="H43" s="313"/>
      <c r="I43" s="313"/>
      <c r="J43" s="313"/>
      <c r="K43" s="313"/>
      <c r="L43" s="314"/>
    </row>
    <row r="44" spans="1:12" x14ac:dyDescent="0.25">
      <c r="A44" s="427"/>
      <c r="B44" s="313"/>
      <c r="C44" s="313"/>
      <c r="D44" s="313"/>
      <c r="E44" s="313"/>
      <c r="F44" s="313"/>
      <c r="G44" s="313"/>
      <c r="H44" s="313"/>
      <c r="I44" s="313"/>
      <c r="J44" s="313"/>
      <c r="K44" s="313"/>
      <c r="L44" s="314"/>
    </row>
    <row r="45" spans="1:12" x14ac:dyDescent="0.25">
      <c r="A45" s="427"/>
      <c r="B45" s="313"/>
      <c r="C45" s="313"/>
      <c r="D45" s="313"/>
      <c r="E45" s="313"/>
      <c r="F45" s="313"/>
      <c r="G45" s="313"/>
      <c r="H45" s="313"/>
      <c r="I45" s="313"/>
      <c r="J45" s="313"/>
      <c r="K45" s="313"/>
      <c r="L45" s="314"/>
    </row>
    <row r="46" spans="1:12" x14ac:dyDescent="0.25">
      <c r="A46" s="427"/>
      <c r="B46" s="313"/>
      <c r="C46" s="313"/>
      <c r="D46" s="313"/>
      <c r="E46" s="313"/>
      <c r="F46" s="313"/>
      <c r="G46" s="313"/>
      <c r="H46" s="313"/>
      <c r="I46" s="313"/>
      <c r="J46" s="313"/>
      <c r="K46" s="313"/>
      <c r="L46" s="314"/>
    </row>
    <row r="47" spans="1:12" x14ac:dyDescent="0.25">
      <c r="A47" s="427"/>
      <c r="B47" s="313"/>
      <c r="C47" s="313"/>
      <c r="D47" s="313"/>
      <c r="E47" s="313"/>
      <c r="F47" s="313"/>
      <c r="G47" s="313"/>
      <c r="H47" s="313"/>
      <c r="I47" s="313"/>
      <c r="J47" s="313"/>
      <c r="K47" s="313"/>
      <c r="L47" s="314"/>
    </row>
    <row r="48" spans="1:12" x14ac:dyDescent="0.25">
      <c r="A48" s="427"/>
      <c r="B48" s="313"/>
      <c r="C48" s="313"/>
      <c r="D48" s="313"/>
      <c r="E48" s="313"/>
      <c r="F48" s="313"/>
      <c r="G48" s="313"/>
      <c r="H48" s="313"/>
      <c r="I48" s="313"/>
      <c r="J48" s="313"/>
      <c r="K48" s="313"/>
      <c r="L48" s="314"/>
    </row>
    <row r="49" spans="1:12" x14ac:dyDescent="0.25">
      <c r="A49" s="427"/>
      <c r="B49" s="313"/>
      <c r="C49" s="313"/>
      <c r="D49" s="313"/>
      <c r="E49" s="313"/>
      <c r="F49" s="313"/>
      <c r="G49" s="313"/>
      <c r="H49" s="313"/>
      <c r="I49" s="313"/>
      <c r="J49" s="313"/>
      <c r="K49" s="313"/>
      <c r="L49" s="314"/>
    </row>
    <row r="50" spans="1:12" x14ac:dyDescent="0.25">
      <c r="A50" s="427"/>
      <c r="B50" s="313"/>
      <c r="C50" s="313"/>
      <c r="D50" s="313"/>
      <c r="E50" s="313"/>
      <c r="F50" s="313"/>
      <c r="G50" s="313"/>
      <c r="H50" s="313"/>
      <c r="I50" s="313"/>
      <c r="J50" s="313"/>
      <c r="K50" s="313"/>
      <c r="L50" s="314"/>
    </row>
    <row r="51" spans="1:12" x14ac:dyDescent="0.25">
      <c r="A51" s="427"/>
      <c r="B51" s="313"/>
      <c r="C51" s="313"/>
      <c r="D51" s="313"/>
      <c r="E51" s="313"/>
      <c r="F51" s="313"/>
      <c r="G51" s="313"/>
      <c r="H51" s="313"/>
      <c r="I51" s="313"/>
      <c r="J51" s="313"/>
      <c r="K51" s="313"/>
      <c r="L51" s="314"/>
    </row>
    <row r="52" spans="1:12" x14ac:dyDescent="0.25">
      <c r="A52" s="427"/>
      <c r="B52" s="313"/>
      <c r="C52" s="313"/>
      <c r="D52" s="313"/>
      <c r="E52" s="313"/>
      <c r="F52" s="313"/>
      <c r="G52" s="313"/>
      <c r="H52" s="313"/>
      <c r="I52" s="313"/>
      <c r="J52" s="313"/>
      <c r="K52" s="313"/>
      <c r="L52" s="314"/>
    </row>
    <row r="53" spans="1:12" x14ac:dyDescent="0.25">
      <c r="A53" s="427"/>
      <c r="B53" s="313"/>
      <c r="C53" s="313"/>
      <c r="D53" s="313"/>
      <c r="E53" s="313"/>
      <c r="F53" s="313"/>
      <c r="G53" s="313"/>
      <c r="H53" s="313"/>
      <c r="I53" s="313"/>
      <c r="J53" s="313"/>
      <c r="K53" s="313"/>
      <c r="L53" s="314"/>
    </row>
    <row r="54" spans="1:12" x14ac:dyDescent="0.25">
      <c r="A54" s="427"/>
      <c r="B54" s="313"/>
      <c r="C54" s="313"/>
      <c r="D54" s="313"/>
      <c r="E54" s="313"/>
      <c r="F54" s="313"/>
      <c r="G54" s="313"/>
      <c r="H54" s="313"/>
      <c r="I54" s="313"/>
      <c r="J54" s="313"/>
      <c r="K54" s="313"/>
      <c r="L54" s="314"/>
    </row>
    <row r="55" spans="1:12" x14ac:dyDescent="0.25">
      <c r="A55" s="427"/>
      <c r="B55" s="313"/>
      <c r="C55" s="313"/>
      <c r="D55" s="313"/>
      <c r="E55" s="313"/>
      <c r="F55" s="313"/>
      <c r="G55" s="313"/>
      <c r="H55" s="313"/>
      <c r="I55" s="313"/>
      <c r="J55" s="313"/>
      <c r="K55" s="313"/>
      <c r="L55" s="314"/>
    </row>
    <row r="56" spans="1:12" x14ac:dyDescent="0.25">
      <c r="A56" s="427"/>
      <c r="B56" s="313"/>
      <c r="C56" s="313"/>
      <c r="D56" s="313"/>
      <c r="E56" s="313"/>
      <c r="F56" s="313"/>
      <c r="G56" s="313"/>
      <c r="H56" s="313"/>
      <c r="I56" s="313"/>
      <c r="J56" s="313"/>
      <c r="K56" s="313"/>
      <c r="L56" s="314"/>
    </row>
    <row r="57" spans="1:12" x14ac:dyDescent="0.25">
      <c r="A57" s="427"/>
      <c r="B57" s="313"/>
      <c r="C57" s="313"/>
      <c r="D57" s="313"/>
      <c r="E57" s="313"/>
      <c r="F57" s="313"/>
      <c r="G57" s="313"/>
      <c r="H57" s="313"/>
      <c r="I57" s="313"/>
      <c r="J57" s="313"/>
      <c r="K57" s="313"/>
      <c r="L57" s="314"/>
    </row>
    <row r="58" spans="1:12" x14ac:dyDescent="0.25">
      <c r="A58" s="427"/>
      <c r="B58" s="313"/>
      <c r="C58" s="313"/>
      <c r="D58" s="313"/>
      <c r="E58" s="313"/>
      <c r="F58" s="313"/>
      <c r="G58" s="313"/>
      <c r="H58" s="313"/>
      <c r="I58" s="313"/>
      <c r="J58" s="313"/>
      <c r="K58" s="313"/>
      <c r="L58" s="314"/>
    </row>
    <row r="59" spans="1:12" x14ac:dyDescent="0.25">
      <c r="A59" s="427"/>
      <c r="B59" s="313"/>
      <c r="C59" s="313"/>
      <c r="D59" s="313"/>
      <c r="E59" s="313"/>
      <c r="F59" s="313"/>
      <c r="G59" s="313"/>
      <c r="H59" s="313"/>
      <c r="I59" s="313"/>
      <c r="J59" s="313"/>
      <c r="K59" s="313"/>
      <c r="L59" s="314"/>
    </row>
    <row r="60" spans="1:12" x14ac:dyDescent="0.25">
      <c r="A60" s="427"/>
      <c r="B60" s="313"/>
      <c r="C60" s="313"/>
      <c r="D60" s="313"/>
      <c r="E60" s="313"/>
      <c r="F60" s="313"/>
      <c r="G60" s="313"/>
      <c r="H60" s="313"/>
      <c r="I60" s="313"/>
      <c r="J60" s="313"/>
      <c r="K60" s="313"/>
      <c r="L60" s="314"/>
    </row>
    <row r="61" spans="1:12" x14ac:dyDescent="0.25">
      <c r="A61" s="427"/>
      <c r="B61" s="313"/>
      <c r="C61" s="313"/>
      <c r="D61" s="313"/>
      <c r="E61" s="313"/>
      <c r="F61" s="313"/>
      <c r="G61" s="313"/>
      <c r="H61" s="313"/>
      <c r="I61" s="313"/>
      <c r="J61" s="313"/>
      <c r="K61" s="313"/>
      <c r="L61" s="314"/>
    </row>
    <row r="62" spans="1:12" x14ac:dyDescent="0.25">
      <c r="A62" s="427"/>
      <c r="B62" s="313"/>
      <c r="C62" s="313"/>
      <c r="D62" s="313"/>
      <c r="E62" s="313"/>
      <c r="F62" s="313"/>
      <c r="G62" s="313"/>
      <c r="H62" s="313"/>
      <c r="I62" s="313"/>
      <c r="J62" s="313"/>
      <c r="K62" s="313"/>
      <c r="L62" s="314"/>
    </row>
    <row r="63" spans="1:12" x14ac:dyDescent="0.25">
      <c r="A63" s="427"/>
      <c r="B63" s="313"/>
      <c r="C63" s="313"/>
      <c r="D63" s="313"/>
      <c r="E63" s="313"/>
      <c r="F63" s="313"/>
      <c r="G63" s="313"/>
      <c r="H63" s="313"/>
      <c r="I63" s="313"/>
      <c r="J63" s="313"/>
      <c r="K63" s="313"/>
      <c r="L63" s="314"/>
    </row>
    <row r="64" spans="1:12" x14ac:dyDescent="0.25">
      <c r="A64" s="427"/>
      <c r="B64" s="313"/>
      <c r="C64" s="313"/>
      <c r="D64" s="313"/>
      <c r="E64" s="313"/>
      <c r="F64" s="313"/>
      <c r="G64" s="313"/>
      <c r="H64" s="313"/>
      <c r="I64" s="313"/>
      <c r="J64" s="313"/>
      <c r="K64" s="313"/>
      <c r="L64" s="314"/>
    </row>
    <row r="65" spans="1:12" x14ac:dyDescent="0.25">
      <c r="A65" s="427"/>
      <c r="B65" s="313"/>
      <c r="C65" s="313"/>
      <c r="D65" s="313"/>
      <c r="E65" s="313"/>
      <c r="F65" s="313"/>
      <c r="G65" s="313"/>
      <c r="H65" s="313"/>
      <c r="I65" s="313"/>
      <c r="J65" s="313"/>
      <c r="K65" s="313"/>
      <c r="L65" s="314"/>
    </row>
    <row r="66" spans="1:12" x14ac:dyDescent="0.25">
      <c r="A66" s="427"/>
      <c r="B66" s="313"/>
      <c r="C66" s="313"/>
      <c r="D66" s="313"/>
      <c r="E66" s="313"/>
      <c r="F66" s="313"/>
      <c r="G66" s="313"/>
      <c r="H66" s="313"/>
      <c r="I66" s="313"/>
      <c r="J66" s="313"/>
      <c r="K66" s="313"/>
      <c r="L66" s="314"/>
    </row>
    <row r="67" spans="1:12" x14ac:dyDescent="0.25">
      <c r="A67" s="427"/>
      <c r="B67" s="313"/>
      <c r="C67" s="313"/>
      <c r="D67" s="313"/>
      <c r="E67" s="313"/>
      <c r="F67" s="313"/>
      <c r="G67" s="313"/>
      <c r="H67" s="313"/>
      <c r="I67" s="313"/>
      <c r="J67" s="313"/>
      <c r="K67" s="313"/>
      <c r="L67" s="314"/>
    </row>
    <row r="68" spans="1:12" x14ac:dyDescent="0.25">
      <c r="A68" s="427"/>
      <c r="B68" s="313"/>
      <c r="C68" s="313"/>
      <c r="D68" s="313"/>
      <c r="E68" s="313"/>
      <c r="F68" s="313"/>
      <c r="G68" s="313"/>
      <c r="H68" s="313"/>
      <c r="I68" s="313"/>
      <c r="J68" s="313"/>
      <c r="K68" s="313"/>
      <c r="L68" s="314"/>
    </row>
    <row r="69" spans="1:12" x14ac:dyDescent="0.25">
      <c r="A69" s="427"/>
      <c r="B69" s="313"/>
      <c r="C69" s="313"/>
      <c r="D69" s="313"/>
      <c r="E69" s="313"/>
      <c r="F69" s="313"/>
      <c r="G69" s="313"/>
      <c r="H69" s="313"/>
      <c r="I69" s="313"/>
      <c r="J69" s="313"/>
      <c r="K69" s="313"/>
      <c r="L69" s="314"/>
    </row>
    <row r="70" spans="1:12" x14ac:dyDescent="0.25">
      <c r="A70" s="427"/>
      <c r="B70" s="313"/>
      <c r="C70" s="313"/>
      <c r="D70" s="313"/>
      <c r="E70" s="313"/>
      <c r="F70" s="313"/>
      <c r="G70" s="313"/>
      <c r="H70" s="313"/>
      <c r="I70" s="313"/>
      <c r="J70" s="313"/>
      <c r="K70" s="313"/>
      <c r="L70" s="314"/>
    </row>
    <row r="71" spans="1:12" x14ac:dyDescent="0.25">
      <c r="A71" s="427"/>
      <c r="B71" s="313"/>
      <c r="C71" s="313"/>
      <c r="D71" s="313"/>
      <c r="E71" s="313"/>
      <c r="F71" s="313"/>
      <c r="G71" s="313"/>
      <c r="H71" s="313"/>
      <c r="I71" s="313"/>
      <c r="J71" s="313"/>
      <c r="K71" s="313"/>
      <c r="L71" s="314"/>
    </row>
    <row r="72" spans="1:12" x14ac:dyDescent="0.25">
      <c r="A72" s="427"/>
      <c r="B72" s="313"/>
      <c r="C72" s="313"/>
      <c r="D72" s="313"/>
      <c r="E72" s="313"/>
      <c r="F72" s="313"/>
      <c r="G72" s="313"/>
      <c r="H72" s="313"/>
      <c r="I72" s="313"/>
      <c r="J72" s="313"/>
      <c r="K72" s="313"/>
      <c r="L72" s="314"/>
    </row>
    <row r="73" spans="1:12" x14ac:dyDescent="0.25">
      <c r="A73" s="427"/>
      <c r="B73" s="313"/>
      <c r="C73" s="313"/>
      <c r="D73" s="313"/>
      <c r="E73" s="313"/>
      <c r="F73" s="313"/>
      <c r="G73" s="313"/>
      <c r="H73" s="313"/>
      <c r="I73" s="313"/>
      <c r="J73" s="313"/>
      <c r="K73" s="313"/>
      <c r="L73" s="314"/>
    </row>
    <row r="74" spans="1:12" x14ac:dyDescent="0.25">
      <c r="A74" s="427"/>
      <c r="B74" s="313"/>
      <c r="C74" s="313"/>
      <c r="D74" s="313"/>
      <c r="E74" s="313"/>
      <c r="F74" s="313"/>
      <c r="G74" s="313"/>
      <c r="H74" s="313"/>
      <c r="I74" s="313"/>
      <c r="J74" s="313"/>
      <c r="K74" s="313"/>
      <c r="L74" s="314"/>
    </row>
    <row r="75" spans="1:12" x14ac:dyDescent="0.25">
      <c r="A75" s="427"/>
      <c r="B75" s="313"/>
      <c r="C75" s="313"/>
      <c r="D75" s="313"/>
      <c r="E75" s="313"/>
      <c r="F75" s="313"/>
      <c r="G75" s="313"/>
      <c r="H75" s="313"/>
      <c r="I75" s="313"/>
      <c r="J75" s="313"/>
      <c r="K75" s="313"/>
      <c r="L75" s="314"/>
    </row>
    <row r="76" spans="1:12" x14ac:dyDescent="0.25">
      <c r="A76" s="427"/>
      <c r="B76" s="313"/>
      <c r="C76" s="313"/>
      <c r="D76" s="313"/>
      <c r="E76" s="313"/>
      <c r="F76" s="313"/>
      <c r="G76" s="313"/>
      <c r="H76" s="313"/>
      <c r="I76" s="313"/>
      <c r="J76" s="313"/>
      <c r="K76" s="313"/>
      <c r="L76" s="314"/>
    </row>
    <row r="77" spans="1:12" x14ac:dyDescent="0.25">
      <c r="A77" s="427"/>
      <c r="B77" s="313"/>
      <c r="C77" s="313"/>
      <c r="D77" s="313"/>
      <c r="E77" s="313"/>
      <c r="F77" s="313"/>
      <c r="G77" s="313"/>
      <c r="H77" s="313"/>
      <c r="I77" s="313"/>
      <c r="J77" s="313"/>
      <c r="K77" s="313"/>
      <c r="L77" s="314"/>
    </row>
    <row r="78" spans="1:12" x14ac:dyDescent="0.25">
      <c r="A78" s="427"/>
      <c r="B78" s="313"/>
      <c r="C78" s="313"/>
      <c r="D78" s="313"/>
      <c r="E78" s="313"/>
      <c r="F78" s="313"/>
      <c r="G78" s="313"/>
      <c r="H78" s="313"/>
      <c r="I78" s="313"/>
      <c r="J78" s="313"/>
      <c r="K78" s="313"/>
      <c r="L78" s="314"/>
    </row>
    <row r="79" spans="1:12" x14ac:dyDescent="0.25">
      <c r="A79" s="427"/>
      <c r="B79" s="313"/>
      <c r="C79" s="313"/>
      <c r="D79" s="313"/>
      <c r="E79" s="313"/>
      <c r="F79" s="313"/>
      <c r="G79" s="313"/>
      <c r="H79" s="313"/>
      <c r="I79" s="313"/>
      <c r="J79" s="313"/>
      <c r="K79" s="313"/>
      <c r="L79" s="314"/>
    </row>
    <row r="80" spans="1:12" x14ac:dyDescent="0.25">
      <c r="A80" s="427"/>
      <c r="B80" s="313"/>
      <c r="C80" s="313"/>
      <c r="D80" s="313"/>
      <c r="E80" s="313"/>
      <c r="F80" s="313"/>
      <c r="G80" s="313"/>
      <c r="H80" s="313"/>
      <c r="I80" s="313"/>
      <c r="J80" s="313"/>
      <c r="K80" s="313"/>
      <c r="L80" s="314"/>
    </row>
    <row r="81" spans="1:12" x14ac:dyDescent="0.25">
      <c r="A81" s="427"/>
      <c r="B81" s="313"/>
      <c r="C81" s="313"/>
      <c r="D81" s="313"/>
      <c r="E81" s="313"/>
      <c r="F81" s="313"/>
      <c r="G81" s="313"/>
      <c r="H81" s="313"/>
      <c r="I81" s="313"/>
      <c r="J81" s="313"/>
      <c r="K81" s="313"/>
      <c r="L81" s="314"/>
    </row>
    <row r="82" spans="1:12" x14ac:dyDescent="0.25">
      <c r="A82" s="427"/>
      <c r="B82" s="313"/>
      <c r="C82" s="313"/>
      <c r="D82" s="313"/>
      <c r="E82" s="313"/>
      <c r="F82" s="313"/>
      <c r="G82" s="313"/>
      <c r="H82" s="313"/>
      <c r="I82" s="313"/>
      <c r="J82" s="313"/>
      <c r="K82" s="313"/>
      <c r="L82" s="314"/>
    </row>
    <row r="83" spans="1:12" x14ac:dyDescent="0.25">
      <c r="A83" s="427"/>
      <c r="B83" s="313"/>
      <c r="C83" s="313"/>
      <c r="D83" s="313"/>
      <c r="E83" s="313"/>
      <c r="F83" s="313"/>
      <c r="G83" s="313"/>
      <c r="H83" s="313"/>
      <c r="I83" s="313"/>
      <c r="J83" s="313"/>
      <c r="K83" s="313"/>
      <c r="L83" s="314"/>
    </row>
    <row r="84" spans="1:12" x14ac:dyDescent="0.25">
      <c r="A84" s="427"/>
      <c r="B84" s="313"/>
      <c r="C84" s="313"/>
      <c r="D84" s="313"/>
      <c r="E84" s="313"/>
      <c r="F84" s="313"/>
      <c r="G84" s="313"/>
      <c r="H84" s="313"/>
      <c r="I84" s="313"/>
      <c r="J84" s="313"/>
      <c r="K84" s="313"/>
      <c r="L84" s="314"/>
    </row>
    <row r="85" spans="1:12" x14ac:dyDescent="0.25">
      <c r="A85" s="427"/>
      <c r="B85" s="313"/>
      <c r="C85" s="313"/>
      <c r="D85" s="313"/>
      <c r="E85" s="313"/>
      <c r="F85" s="313"/>
      <c r="G85" s="313"/>
      <c r="H85" s="313"/>
      <c r="I85" s="313"/>
      <c r="J85" s="313"/>
      <c r="K85" s="313"/>
      <c r="L85" s="314"/>
    </row>
    <row r="86" spans="1:12" x14ac:dyDescent="0.25">
      <c r="A86" s="427"/>
      <c r="B86" s="313"/>
      <c r="C86" s="313"/>
      <c r="D86" s="313"/>
      <c r="E86" s="313"/>
      <c r="F86" s="313"/>
      <c r="G86" s="313"/>
      <c r="H86" s="313"/>
      <c r="I86" s="313"/>
      <c r="J86" s="313"/>
      <c r="K86" s="313"/>
      <c r="L86" s="314"/>
    </row>
    <row r="87" spans="1:12" x14ac:dyDescent="0.25">
      <c r="A87" s="427"/>
      <c r="B87" s="313"/>
      <c r="C87" s="313"/>
      <c r="D87" s="313"/>
      <c r="E87" s="313"/>
      <c r="F87" s="313"/>
      <c r="G87" s="313"/>
      <c r="H87" s="313"/>
      <c r="I87" s="313"/>
      <c r="J87" s="313"/>
      <c r="K87" s="313"/>
      <c r="L87" s="314"/>
    </row>
    <row r="88" spans="1:12" x14ac:dyDescent="0.25">
      <c r="A88" s="427"/>
      <c r="B88" s="313"/>
      <c r="C88" s="313"/>
      <c r="D88" s="313"/>
      <c r="E88" s="313"/>
      <c r="F88" s="313"/>
      <c r="G88" s="313"/>
      <c r="H88" s="313"/>
      <c r="I88" s="313"/>
      <c r="J88" s="313"/>
      <c r="K88" s="313"/>
      <c r="L88" s="314"/>
    </row>
    <row r="89" spans="1:12" x14ac:dyDescent="0.25">
      <c r="A89" s="427"/>
      <c r="B89" s="313"/>
      <c r="C89" s="313"/>
      <c r="D89" s="313"/>
      <c r="E89" s="313"/>
      <c r="F89" s="313"/>
      <c r="G89" s="313"/>
      <c r="H89" s="313"/>
      <c r="I89" s="313"/>
      <c r="J89" s="313"/>
      <c r="K89" s="313"/>
      <c r="L89" s="314"/>
    </row>
    <row r="90" spans="1:12" x14ac:dyDescent="0.25">
      <c r="A90" s="427"/>
      <c r="B90" s="313"/>
      <c r="C90" s="313"/>
      <c r="D90" s="313"/>
      <c r="E90" s="313"/>
      <c r="F90" s="313"/>
      <c r="G90" s="313"/>
      <c r="H90" s="313"/>
      <c r="I90" s="313"/>
      <c r="J90" s="313"/>
      <c r="K90" s="313"/>
      <c r="L90" s="314"/>
    </row>
    <row r="91" spans="1:12" x14ac:dyDescent="0.25">
      <c r="A91" s="427"/>
      <c r="B91" s="313"/>
      <c r="C91" s="313"/>
      <c r="D91" s="313"/>
      <c r="E91" s="313"/>
      <c r="F91" s="313"/>
      <c r="G91" s="313"/>
      <c r="H91" s="313"/>
      <c r="I91" s="313"/>
      <c r="J91" s="313"/>
      <c r="K91" s="313"/>
      <c r="L91" s="314"/>
    </row>
    <row r="92" spans="1:12" x14ac:dyDescent="0.25">
      <c r="A92" s="427"/>
      <c r="B92" s="313"/>
      <c r="C92" s="313"/>
      <c r="D92" s="313"/>
      <c r="E92" s="313"/>
      <c r="F92" s="313"/>
      <c r="G92" s="313"/>
      <c r="H92" s="313"/>
      <c r="I92" s="313"/>
      <c r="J92" s="313"/>
      <c r="K92" s="313"/>
      <c r="L92" s="314"/>
    </row>
    <row r="93" spans="1:12" x14ac:dyDescent="0.25">
      <c r="A93" s="427"/>
      <c r="B93" s="313"/>
      <c r="C93" s="313"/>
      <c r="D93" s="313"/>
      <c r="E93" s="313"/>
      <c r="F93" s="313"/>
      <c r="G93" s="313"/>
      <c r="H93" s="313"/>
      <c r="I93" s="313"/>
      <c r="J93" s="313"/>
      <c r="K93" s="313"/>
      <c r="L93" s="314"/>
    </row>
    <row r="94" spans="1:12" x14ac:dyDescent="0.25">
      <c r="A94" s="427"/>
      <c r="B94" s="313"/>
      <c r="C94" s="313"/>
      <c r="D94" s="313"/>
      <c r="E94" s="313"/>
      <c r="F94" s="313"/>
      <c r="G94" s="313"/>
      <c r="H94" s="313"/>
      <c r="I94" s="313"/>
      <c r="J94" s="313"/>
      <c r="K94" s="313"/>
      <c r="L94" s="314"/>
    </row>
    <row r="95" spans="1:12" x14ac:dyDescent="0.25">
      <c r="A95" s="427"/>
      <c r="B95" s="313"/>
      <c r="C95" s="313"/>
      <c r="D95" s="313"/>
      <c r="E95" s="313"/>
      <c r="F95" s="313"/>
      <c r="G95" s="313"/>
      <c r="H95" s="313"/>
      <c r="I95" s="313"/>
      <c r="J95" s="313"/>
      <c r="K95" s="313"/>
      <c r="L95" s="314"/>
    </row>
    <row r="96" spans="1:12" x14ac:dyDescent="0.25">
      <c r="A96" s="427"/>
      <c r="B96" s="313"/>
      <c r="C96" s="313"/>
      <c r="D96" s="313"/>
      <c r="E96" s="313"/>
      <c r="F96" s="313"/>
      <c r="G96" s="313"/>
      <c r="H96" s="313"/>
      <c r="I96" s="313"/>
      <c r="J96" s="313"/>
      <c r="K96" s="313"/>
      <c r="L96" s="314"/>
    </row>
    <row r="97" spans="1:12" x14ac:dyDescent="0.25">
      <c r="A97" s="427"/>
      <c r="B97" s="313"/>
      <c r="C97" s="313"/>
      <c r="D97" s="313"/>
      <c r="E97" s="313"/>
      <c r="F97" s="313"/>
      <c r="G97" s="313"/>
      <c r="H97" s="313"/>
      <c r="I97" s="313"/>
      <c r="J97" s="313"/>
      <c r="K97" s="313"/>
      <c r="L97" s="314"/>
    </row>
    <row r="98" spans="1:12" x14ac:dyDescent="0.25">
      <c r="A98" s="427"/>
      <c r="B98" s="313"/>
      <c r="C98" s="313"/>
      <c r="D98" s="313"/>
      <c r="E98" s="313"/>
      <c r="F98" s="313"/>
      <c r="G98" s="313"/>
      <c r="H98" s="313"/>
      <c r="I98" s="313"/>
      <c r="J98" s="313"/>
      <c r="K98" s="313"/>
      <c r="L98" s="314"/>
    </row>
    <row r="99" spans="1:12" x14ac:dyDescent="0.25">
      <c r="A99" s="427"/>
      <c r="B99" s="313"/>
      <c r="C99" s="313"/>
      <c r="D99" s="313"/>
      <c r="E99" s="313"/>
      <c r="F99" s="313"/>
      <c r="G99" s="313"/>
      <c r="H99" s="313"/>
      <c r="I99" s="313"/>
      <c r="J99" s="313"/>
      <c r="K99" s="313"/>
      <c r="L99" s="314"/>
    </row>
    <row r="100" spans="1:12" x14ac:dyDescent="0.25">
      <c r="A100" s="427"/>
      <c r="B100" s="313"/>
      <c r="C100" s="313"/>
      <c r="D100" s="313"/>
      <c r="E100" s="313"/>
      <c r="F100" s="313"/>
      <c r="G100" s="313"/>
      <c r="H100" s="313"/>
      <c r="I100" s="313"/>
      <c r="J100" s="313"/>
      <c r="K100" s="313"/>
      <c r="L100" s="314"/>
    </row>
    <row r="101" spans="1:12" x14ac:dyDescent="0.25">
      <c r="A101" s="427"/>
      <c r="B101" s="313"/>
      <c r="C101" s="313"/>
      <c r="D101" s="313"/>
      <c r="E101" s="313"/>
      <c r="F101" s="313"/>
      <c r="G101" s="313"/>
      <c r="H101" s="313"/>
      <c r="I101" s="313"/>
      <c r="J101" s="313"/>
      <c r="K101" s="313"/>
      <c r="L101" s="314"/>
    </row>
    <row r="102" spans="1:12" x14ac:dyDescent="0.25">
      <c r="A102" s="427"/>
      <c r="B102" s="313"/>
      <c r="C102" s="313"/>
      <c r="D102" s="313"/>
      <c r="E102" s="313"/>
      <c r="F102" s="313"/>
      <c r="G102" s="313"/>
      <c r="H102" s="313"/>
      <c r="I102" s="313"/>
      <c r="J102" s="313"/>
      <c r="K102" s="313"/>
      <c r="L102" s="314"/>
    </row>
    <row r="103" spans="1:12" x14ac:dyDescent="0.25">
      <c r="A103" s="427"/>
      <c r="B103" s="313"/>
      <c r="C103" s="313"/>
      <c r="D103" s="313"/>
      <c r="E103" s="313"/>
      <c r="F103" s="313"/>
      <c r="G103" s="313"/>
      <c r="H103" s="313"/>
      <c r="I103" s="313"/>
      <c r="J103" s="313"/>
      <c r="K103" s="313"/>
      <c r="L103" s="314"/>
    </row>
    <row r="104" spans="1:12" x14ac:dyDescent="0.25">
      <c r="A104" s="315"/>
      <c r="B104" s="316"/>
      <c r="C104" s="316"/>
      <c r="D104" s="316"/>
      <c r="E104" s="316"/>
      <c r="F104" s="316"/>
      <c r="G104" s="316"/>
      <c r="H104" s="316"/>
      <c r="I104" s="316"/>
      <c r="J104" s="316"/>
      <c r="K104" s="316"/>
      <c r="L104" s="317"/>
    </row>
    <row r="105" spans="1:12" x14ac:dyDescent="0.25">
      <c r="A105" s="315"/>
      <c r="B105" s="316"/>
      <c r="C105" s="316"/>
      <c r="D105" s="316"/>
      <c r="E105" s="316"/>
      <c r="F105" s="316"/>
      <c r="G105" s="316"/>
      <c r="H105" s="316"/>
      <c r="I105" s="316"/>
      <c r="J105" s="316"/>
      <c r="K105" s="316"/>
      <c r="L105" s="317"/>
    </row>
    <row r="106" spans="1:12" x14ac:dyDescent="0.25">
      <c r="A106" s="315"/>
      <c r="B106" s="316"/>
      <c r="C106" s="316"/>
      <c r="D106" s="316"/>
      <c r="E106" s="316"/>
      <c r="F106" s="316"/>
      <c r="G106" s="316"/>
      <c r="H106" s="316"/>
      <c r="I106" s="316"/>
      <c r="J106" s="316"/>
      <c r="K106" s="316"/>
      <c r="L106" s="317"/>
    </row>
    <row r="107" spans="1:12" x14ac:dyDescent="0.25">
      <c r="A107" s="315"/>
      <c r="B107" s="316"/>
      <c r="C107" s="316"/>
      <c r="D107" s="316"/>
      <c r="E107" s="316"/>
      <c r="F107" s="316"/>
      <c r="G107" s="316"/>
      <c r="H107" s="316"/>
      <c r="I107" s="316"/>
      <c r="J107" s="316"/>
      <c r="K107" s="316"/>
      <c r="L107" s="317"/>
    </row>
    <row r="108" spans="1:12" x14ac:dyDescent="0.25">
      <c r="A108" s="315"/>
      <c r="B108" s="316"/>
      <c r="C108" s="316"/>
      <c r="D108" s="316"/>
      <c r="E108" s="316"/>
      <c r="F108" s="316"/>
      <c r="G108" s="316"/>
      <c r="H108" s="316"/>
      <c r="I108" s="316"/>
      <c r="J108" s="316"/>
      <c r="K108" s="316"/>
      <c r="L108" s="317"/>
    </row>
    <row r="109" spans="1:12" x14ac:dyDescent="0.25">
      <c r="A109" s="315"/>
      <c r="B109" s="316"/>
      <c r="C109" s="316"/>
      <c r="D109" s="316"/>
      <c r="E109" s="316"/>
      <c r="F109" s="316"/>
      <c r="G109" s="316"/>
      <c r="H109" s="316"/>
      <c r="I109" s="316"/>
      <c r="J109" s="316"/>
      <c r="K109" s="316"/>
      <c r="L109" s="317"/>
    </row>
    <row r="110" spans="1:12" x14ac:dyDescent="0.25">
      <c r="A110" s="315"/>
      <c r="B110" s="316"/>
      <c r="C110" s="316"/>
      <c r="D110" s="316"/>
      <c r="E110" s="316"/>
      <c r="F110" s="316"/>
      <c r="G110" s="316"/>
      <c r="H110" s="316"/>
      <c r="I110" s="316"/>
      <c r="J110" s="316"/>
      <c r="K110" s="316"/>
      <c r="L110" s="317"/>
    </row>
    <row r="111" spans="1:12" x14ac:dyDescent="0.25">
      <c r="A111" s="315"/>
      <c r="B111" s="316"/>
      <c r="C111" s="316"/>
      <c r="D111" s="316"/>
      <c r="E111" s="316"/>
      <c r="F111" s="316"/>
      <c r="G111" s="316"/>
      <c r="H111" s="316"/>
      <c r="I111" s="316"/>
      <c r="J111" s="316"/>
      <c r="K111" s="316"/>
      <c r="L111" s="317"/>
    </row>
    <row r="112" spans="1:12" x14ac:dyDescent="0.25">
      <c r="A112" s="315"/>
      <c r="B112" s="316"/>
      <c r="C112" s="316"/>
      <c r="D112" s="316"/>
      <c r="E112" s="316"/>
      <c r="F112" s="316"/>
      <c r="G112" s="316"/>
      <c r="H112" s="316"/>
      <c r="I112" s="316"/>
      <c r="J112" s="316"/>
      <c r="K112" s="316"/>
      <c r="L112" s="317"/>
    </row>
    <row r="113" spans="1:12" x14ac:dyDescent="0.25">
      <c r="A113" s="315"/>
      <c r="B113" s="316"/>
      <c r="C113" s="316"/>
      <c r="D113" s="316"/>
      <c r="E113" s="316"/>
      <c r="F113" s="316"/>
      <c r="G113" s="316"/>
      <c r="H113" s="316"/>
      <c r="I113" s="316"/>
      <c r="J113" s="316"/>
      <c r="K113" s="316"/>
      <c r="L113" s="317"/>
    </row>
    <row r="114" spans="1:12" ht="159" customHeight="1" thickBot="1" x14ac:dyDescent="0.3">
      <c r="A114" s="318"/>
      <c r="B114" s="319"/>
      <c r="C114" s="319"/>
      <c r="D114" s="319"/>
      <c r="E114" s="319"/>
      <c r="F114" s="319"/>
      <c r="G114" s="319"/>
      <c r="H114" s="319"/>
      <c r="I114" s="319"/>
      <c r="J114" s="319"/>
      <c r="K114" s="319"/>
      <c r="L114" s="320"/>
    </row>
  </sheetData>
  <mergeCells count="3">
    <mergeCell ref="A4:L4"/>
    <mergeCell ref="A6:L6"/>
    <mergeCell ref="A7:L114"/>
  </mergeCells>
  <pageMargins left="0.7" right="0.7" top="0.75" bottom="0.75" header="0.3" footer="0.3"/>
  <pageSetup paperSize="9" scale="78" fitToHeight="0" orientation="portrait"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07ECC-800A-4497-9947-88DA54426498}">
  <sheetPr>
    <pageSetUpPr fitToPage="1"/>
  </sheetPr>
  <dimension ref="A3:L106"/>
  <sheetViews>
    <sheetView showGridLines="0" zoomScaleNormal="100" zoomScaleSheetLayoutView="90" workbookViewId="0">
      <selection activeCell="M12" sqref="M12"/>
    </sheetView>
  </sheetViews>
  <sheetFormatPr defaultRowHeight="15" x14ac:dyDescent="0.25"/>
  <sheetData>
    <row r="3" spans="1:12" ht="15.75" thickBot="1" x14ac:dyDescent="0.3"/>
    <row r="4" spans="1:12" ht="16.5" thickBot="1" x14ac:dyDescent="0.3">
      <c r="A4" s="424" t="s">
        <v>86</v>
      </c>
      <c r="B4" s="425"/>
      <c r="C4" s="425"/>
      <c r="D4" s="425"/>
      <c r="E4" s="425"/>
      <c r="F4" s="425"/>
      <c r="G4" s="425"/>
      <c r="H4" s="425"/>
      <c r="I4" s="425"/>
      <c r="J4" s="425"/>
      <c r="K4" s="425"/>
      <c r="L4" s="426"/>
    </row>
    <row r="5" spans="1:12" x14ac:dyDescent="0.25">
      <c r="A5" s="313" t="s">
        <v>87</v>
      </c>
      <c r="B5" s="313"/>
      <c r="C5" s="428" t="s">
        <v>89</v>
      </c>
      <c r="D5" s="429"/>
      <c r="E5" s="429"/>
      <c r="F5" s="429"/>
      <c r="G5" s="429"/>
      <c r="H5" s="429"/>
      <c r="I5" s="429"/>
      <c r="J5" s="429"/>
      <c r="K5" s="429"/>
      <c r="L5" s="430"/>
    </row>
    <row r="6" spans="1:12" x14ac:dyDescent="0.25">
      <c r="A6" s="316" t="s">
        <v>88</v>
      </c>
      <c r="B6" s="316"/>
      <c r="C6" s="431" t="s">
        <v>94</v>
      </c>
      <c r="D6" s="432"/>
      <c r="E6" s="432"/>
      <c r="F6" s="432"/>
      <c r="G6" s="432"/>
      <c r="H6" s="432"/>
      <c r="I6" s="432"/>
      <c r="J6" s="432"/>
      <c r="K6" s="432"/>
      <c r="L6" s="433"/>
    </row>
    <row r="7" spans="1:12" ht="15.75" x14ac:dyDescent="0.25">
      <c r="A7" s="43"/>
      <c r="B7" s="42"/>
      <c r="C7" s="42"/>
      <c r="D7" s="42"/>
      <c r="E7" s="42"/>
      <c r="F7" s="42"/>
      <c r="G7" s="42"/>
      <c r="H7" s="42"/>
      <c r="I7" s="42"/>
      <c r="J7" s="42"/>
      <c r="K7" s="42"/>
      <c r="L7" s="42"/>
    </row>
    <row r="8" spans="1:12" x14ac:dyDescent="0.25">
      <c r="A8" s="41"/>
      <c r="B8" s="42"/>
      <c r="C8" s="42"/>
      <c r="D8" s="42"/>
      <c r="E8" s="42"/>
      <c r="F8" s="42"/>
      <c r="G8" s="42"/>
      <c r="H8" s="42"/>
      <c r="I8" s="42"/>
      <c r="J8" s="42"/>
      <c r="K8" s="42"/>
      <c r="L8" s="42"/>
    </row>
    <row r="9" spans="1:12" x14ac:dyDescent="0.25">
      <c r="A9" s="41"/>
      <c r="B9" s="42"/>
      <c r="C9" s="42"/>
      <c r="D9" s="42"/>
      <c r="E9" s="42"/>
      <c r="F9" s="42"/>
      <c r="G9" s="42"/>
      <c r="H9" s="42"/>
      <c r="I9" s="42"/>
      <c r="J9" s="42"/>
      <c r="K9" s="42"/>
      <c r="L9" s="42"/>
    </row>
    <row r="10" spans="1:12" x14ac:dyDescent="0.25">
      <c r="A10" s="41"/>
      <c r="B10" s="42"/>
      <c r="C10" s="42"/>
      <c r="D10" s="42"/>
      <c r="E10" s="42"/>
      <c r="F10" s="42"/>
      <c r="G10" s="42"/>
      <c r="H10" s="42"/>
      <c r="I10" s="42"/>
      <c r="J10" s="42"/>
      <c r="K10" s="42"/>
      <c r="L10" s="42"/>
    </row>
    <row r="11" spans="1:12" x14ac:dyDescent="0.25">
      <c r="A11" s="41"/>
      <c r="B11" s="42"/>
      <c r="C11" s="42"/>
      <c r="D11" s="42"/>
      <c r="E11" s="42"/>
      <c r="F11" s="42"/>
      <c r="G11" s="42"/>
      <c r="H11" s="42"/>
      <c r="I11" s="42"/>
      <c r="J11" s="42"/>
      <c r="K11" s="42"/>
      <c r="L11" s="42"/>
    </row>
    <row r="12" spans="1:12" x14ac:dyDescent="0.25">
      <c r="A12" s="41"/>
      <c r="B12" s="42"/>
      <c r="C12" s="42"/>
      <c r="D12" s="42"/>
      <c r="E12" s="42"/>
      <c r="F12" s="42"/>
      <c r="G12" s="42"/>
      <c r="H12" s="42"/>
      <c r="I12" s="42"/>
      <c r="J12" s="42"/>
      <c r="K12" s="42"/>
      <c r="L12" s="42"/>
    </row>
    <row r="13" spans="1:12" x14ac:dyDescent="0.25">
      <c r="A13" s="41"/>
      <c r="B13" s="42"/>
      <c r="C13" s="42"/>
      <c r="D13" s="42"/>
      <c r="E13" s="42"/>
      <c r="F13" s="42"/>
      <c r="G13" s="42"/>
      <c r="H13" s="42"/>
      <c r="I13" s="42"/>
      <c r="J13" s="42"/>
      <c r="K13" s="42"/>
      <c r="L13" s="42"/>
    </row>
    <row r="14" spans="1:12" x14ac:dyDescent="0.25">
      <c r="A14" s="41"/>
      <c r="B14" s="42"/>
      <c r="C14" s="42"/>
      <c r="D14" s="42"/>
      <c r="E14" s="42"/>
      <c r="F14" s="42"/>
      <c r="G14" s="42"/>
      <c r="H14" s="42"/>
      <c r="I14" s="42"/>
      <c r="J14" s="42"/>
      <c r="K14" s="42"/>
      <c r="L14" s="42"/>
    </row>
    <row r="15" spans="1:12" x14ac:dyDescent="0.25">
      <c r="A15" s="41"/>
      <c r="B15" s="42"/>
      <c r="C15" s="42"/>
      <c r="D15" s="42"/>
      <c r="E15" s="42"/>
      <c r="F15" s="42"/>
      <c r="G15" s="42"/>
      <c r="H15" s="42"/>
      <c r="I15" s="42"/>
      <c r="J15" s="42"/>
      <c r="K15" s="42"/>
      <c r="L15" s="42"/>
    </row>
    <row r="16" spans="1:12" x14ac:dyDescent="0.25">
      <c r="A16" s="41"/>
      <c r="B16" s="42"/>
      <c r="C16" s="42"/>
      <c r="D16" s="42"/>
      <c r="E16" s="42"/>
      <c r="F16" s="42"/>
      <c r="G16" s="42"/>
      <c r="H16" s="42"/>
      <c r="I16" s="42"/>
      <c r="J16" s="42"/>
      <c r="K16" s="42"/>
      <c r="L16" s="42"/>
    </row>
    <row r="17" spans="1:12" x14ac:dyDescent="0.25">
      <c r="A17" s="41"/>
      <c r="B17" s="42"/>
      <c r="C17" s="42"/>
      <c r="D17" s="42"/>
      <c r="E17" s="42"/>
      <c r="F17" s="42"/>
      <c r="G17" s="42"/>
      <c r="H17" s="42"/>
      <c r="I17" s="42"/>
      <c r="J17" s="42"/>
      <c r="K17" s="42"/>
      <c r="L17" s="42"/>
    </row>
    <row r="18" spans="1:12" x14ac:dyDescent="0.25">
      <c r="A18" s="41"/>
      <c r="B18" s="42"/>
      <c r="C18" s="42"/>
      <c r="D18" s="42"/>
      <c r="E18" s="42"/>
      <c r="F18" s="42"/>
      <c r="G18" s="42"/>
      <c r="H18" s="42"/>
      <c r="I18" s="42"/>
      <c r="J18" s="42"/>
      <c r="K18" s="42"/>
      <c r="L18" s="42"/>
    </row>
    <row r="19" spans="1:12" x14ac:dyDescent="0.25">
      <c r="A19" s="41"/>
      <c r="B19" s="42"/>
      <c r="C19" s="42"/>
      <c r="D19" s="42"/>
      <c r="E19" s="42"/>
      <c r="F19" s="42"/>
      <c r="G19" s="42"/>
      <c r="H19" s="42"/>
      <c r="I19" s="42"/>
      <c r="J19" s="42"/>
      <c r="K19" s="42"/>
      <c r="L19" s="42"/>
    </row>
    <row r="20" spans="1:12" x14ac:dyDescent="0.25">
      <c r="A20" s="41"/>
      <c r="B20" s="42"/>
      <c r="C20" s="42"/>
      <c r="D20" s="42"/>
      <c r="E20" s="42"/>
      <c r="F20" s="42"/>
      <c r="G20" s="42"/>
      <c r="H20" s="42"/>
      <c r="I20" s="42"/>
      <c r="J20" s="42"/>
      <c r="K20" s="42"/>
      <c r="L20" s="42"/>
    </row>
    <row r="21" spans="1:12" x14ac:dyDescent="0.25">
      <c r="A21" s="41"/>
      <c r="B21" s="42"/>
      <c r="C21" s="42"/>
      <c r="D21" s="42"/>
      <c r="E21" s="42"/>
      <c r="F21" s="42"/>
      <c r="G21" s="42"/>
      <c r="H21" s="42"/>
      <c r="I21" s="42"/>
      <c r="J21" s="42"/>
      <c r="K21" s="42"/>
      <c r="L21" s="42"/>
    </row>
    <row r="22" spans="1:12" x14ac:dyDescent="0.25">
      <c r="A22" s="41"/>
      <c r="B22" s="42"/>
      <c r="C22" s="42"/>
      <c r="D22" s="42"/>
      <c r="E22" s="42"/>
      <c r="F22" s="42"/>
      <c r="G22" s="42"/>
      <c r="H22" s="42"/>
      <c r="I22" s="42"/>
      <c r="J22" s="42"/>
      <c r="K22" s="42"/>
      <c r="L22" s="42"/>
    </row>
    <row r="23" spans="1:12" x14ac:dyDescent="0.25">
      <c r="A23" s="41"/>
      <c r="B23" s="42"/>
      <c r="C23" s="42"/>
      <c r="D23" s="42"/>
      <c r="E23" s="42"/>
      <c r="F23" s="42"/>
      <c r="G23" s="42"/>
      <c r="H23" s="42"/>
      <c r="I23" s="42"/>
      <c r="J23" s="42"/>
      <c r="K23" s="42"/>
      <c r="L23" s="42"/>
    </row>
    <row r="24" spans="1:12" x14ac:dyDescent="0.25">
      <c r="A24" s="41"/>
      <c r="B24" s="42"/>
      <c r="C24" s="42"/>
      <c r="D24" s="42"/>
      <c r="E24" s="42"/>
      <c r="F24" s="42"/>
      <c r="G24" s="42"/>
      <c r="H24" s="42"/>
      <c r="I24" s="42"/>
      <c r="J24" s="42"/>
      <c r="K24" s="42"/>
      <c r="L24" s="42"/>
    </row>
    <row r="25" spans="1:12" x14ac:dyDescent="0.25">
      <c r="A25" s="41"/>
      <c r="B25" s="42"/>
      <c r="C25" s="42"/>
      <c r="D25" s="42"/>
      <c r="E25" s="42"/>
      <c r="F25" s="42"/>
      <c r="G25" s="42"/>
      <c r="H25" s="42"/>
      <c r="I25" s="42"/>
      <c r="J25" s="42"/>
      <c r="K25" s="42"/>
      <c r="L25" s="42"/>
    </row>
    <row r="26" spans="1:12" x14ac:dyDescent="0.25">
      <c r="A26" s="41"/>
      <c r="B26" s="42"/>
      <c r="C26" s="42"/>
      <c r="D26" s="42"/>
      <c r="E26" s="42"/>
      <c r="F26" s="42"/>
      <c r="G26" s="42"/>
      <c r="H26" s="42"/>
      <c r="I26" s="42"/>
      <c r="J26" s="42"/>
      <c r="K26" s="42"/>
      <c r="L26" s="42"/>
    </row>
    <row r="27" spans="1:12" x14ac:dyDescent="0.25">
      <c r="A27" s="41"/>
      <c r="B27" s="42"/>
      <c r="C27" s="42"/>
      <c r="D27" s="42"/>
      <c r="E27" s="42"/>
      <c r="F27" s="42"/>
      <c r="G27" s="42"/>
      <c r="H27" s="42"/>
      <c r="I27" s="42"/>
      <c r="J27" s="42"/>
      <c r="K27" s="42"/>
      <c r="L27" s="42"/>
    </row>
    <row r="28" spans="1:12" x14ac:dyDescent="0.25">
      <c r="A28" s="41"/>
      <c r="B28" s="42"/>
      <c r="C28" s="42"/>
      <c r="D28" s="42"/>
      <c r="E28" s="42"/>
      <c r="F28" s="42"/>
      <c r="G28" s="42"/>
      <c r="H28" s="42"/>
      <c r="I28" s="42"/>
      <c r="J28" s="42"/>
      <c r="K28" s="42"/>
      <c r="L28" s="42"/>
    </row>
    <row r="29" spans="1:12" x14ac:dyDescent="0.25">
      <c r="A29" s="41"/>
      <c r="B29" s="42"/>
      <c r="C29" s="42"/>
      <c r="D29" s="42"/>
      <c r="E29" s="42"/>
      <c r="F29" s="42"/>
      <c r="G29" s="42"/>
      <c r="H29" s="42"/>
      <c r="I29" s="42"/>
      <c r="J29" s="42"/>
      <c r="K29" s="42"/>
      <c r="L29" s="42"/>
    </row>
    <row r="30" spans="1:12" x14ac:dyDescent="0.25">
      <c r="A30" s="41"/>
      <c r="B30" s="42"/>
      <c r="C30" s="42"/>
      <c r="D30" s="42"/>
      <c r="E30" s="42"/>
      <c r="F30" s="42"/>
      <c r="G30" s="42"/>
      <c r="H30" s="42"/>
      <c r="I30" s="42"/>
      <c r="J30" s="42"/>
      <c r="K30" s="42"/>
      <c r="L30" s="42"/>
    </row>
    <row r="31" spans="1:12" x14ac:dyDescent="0.25">
      <c r="A31" s="41"/>
      <c r="B31" s="42"/>
      <c r="C31" s="42"/>
      <c r="D31" s="42"/>
      <c r="E31" s="42"/>
      <c r="F31" s="42"/>
      <c r="G31" s="42"/>
      <c r="H31" s="42"/>
      <c r="I31" s="42"/>
      <c r="J31" s="42"/>
      <c r="K31" s="42"/>
      <c r="L31" s="42"/>
    </row>
    <row r="32" spans="1:12" x14ac:dyDescent="0.25">
      <c r="A32" s="41"/>
      <c r="B32" s="42"/>
      <c r="C32" s="42"/>
      <c r="D32" s="42"/>
      <c r="E32" s="42"/>
      <c r="F32" s="42"/>
      <c r="G32" s="42"/>
      <c r="H32" s="42"/>
      <c r="I32" s="42"/>
      <c r="J32" s="42"/>
      <c r="K32" s="42"/>
      <c r="L32" s="42"/>
    </row>
    <row r="33" spans="1:12" x14ac:dyDescent="0.25">
      <c r="A33" s="41"/>
      <c r="B33" s="42"/>
      <c r="C33" s="42"/>
      <c r="D33" s="42"/>
      <c r="E33" s="42"/>
      <c r="F33" s="42"/>
      <c r="G33" s="42"/>
      <c r="H33" s="42"/>
      <c r="I33" s="42"/>
      <c r="J33" s="42"/>
      <c r="K33" s="42"/>
      <c r="L33" s="42"/>
    </row>
    <row r="34" spans="1:12" x14ac:dyDescent="0.25">
      <c r="A34" s="41"/>
      <c r="B34" s="42"/>
      <c r="C34" s="42"/>
      <c r="D34" s="42"/>
      <c r="E34" s="42"/>
      <c r="F34" s="42"/>
      <c r="G34" s="42"/>
      <c r="H34" s="42"/>
      <c r="I34" s="42"/>
      <c r="J34" s="42"/>
      <c r="K34" s="42"/>
      <c r="L34" s="42"/>
    </row>
    <row r="35" spans="1:12" x14ac:dyDescent="0.25">
      <c r="A35" s="41"/>
      <c r="B35" s="42"/>
      <c r="C35" s="42"/>
      <c r="D35" s="42"/>
      <c r="E35" s="42"/>
      <c r="F35" s="42"/>
      <c r="G35" s="42"/>
      <c r="H35" s="42"/>
      <c r="I35" s="42"/>
      <c r="J35" s="42"/>
      <c r="K35" s="42"/>
      <c r="L35" s="42"/>
    </row>
    <row r="36" spans="1:12" x14ac:dyDescent="0.25">
      <c r="A36" s="41"/>
      <c r="B36" s="42"/>
      <c r="C36" s="42"/>
      <c r="D36" s="42"/>
      <c r="E36" s="42"/>
      <c r="F36" s="42"/>
      <c r="G36" s="42"/>
      <c r="H36" s="42"/>
      <c r="I36" s="42"/>
      <c r="J36" s="42"/>
      <c r="K36" s="42"/>
      <c r="L36" s="42"/>
    </row>
    <row r="37" spans="1:12" x14ac:dyDescent="0.25">
      <c r="A37" s="41"/>
      <c r="B37" s="42"/>
      <c r="C37" s="42"/>
      <c r="D37" s="42"/>
      <c r="E37" s="42"/>
      <c r="F37" s="42"/>
      <c r="G37" s="42"/>
      <c r="H37" s="42"/>
      <c r="I37" s="42"/>
      <c r="J37" s="42"/>
      <c r="K37" s="42"/>
      <c r="L37" s="42"/>
    </row>
    <row r="38" spans="1:12" x14ac:dyDescent="0.25">
      <c r="A38" s="41"/>
      <c r="B38" s="42"/>
      <c r="C38" s="42"/>
      <c r="D38" s="42"/>
      <c r="E38" s="42"/>
      <c r="F38" s="42"/>
      <c r="G38" s="42"/>
      <c r="H38" s="42"/>
      <c r="I38" s="42"/>
      <c r="J38" s="42"/>
      <c r="K38" s="42"/>
      <c r="L38" s="42"/>
    </row>
    <row r="39" spans="1:12" x14ac:dyDescent="0.25">
      <c r="A39" s="41"/>
      <c r="B39" s="42"/>
      <c r="C39" s="42"/>
      <c r="D39" s="42"/>
      <c r="E39" s="42"/>
      <c r="F39" s="42"/>
      <c r="G39" s="42"/>
      <c r="H39" s="42"/>
      <c r="I39" s="42"/>
      <c r="J39" s="42"/>
      <c r="K39" s="42"/>
      <c r="L39" s="42"/>
    </row>
    <row r="40" spans="1:12" x14ac:dyDescent="0.25">
      <c r="A40" s="41"/>
      <c r="B40" s="42"/>
      <c r="C40" s="42"/>
      <c r="D40" s="42"/>
      <c r="E40" s="42"/>
      <c r="F40" s="42"/>
      <c r="G40" s="42"/>
      <c r="H40" s="42"/>
      <c r="I40" s="42"/>
      <c r="J40" s="42"/>
      <c r="K40" s="42"/>
      <c r="L40" s="42"/>
    </row>
    <row r="41" spans="1:12" x14ac:dyDescent="0.25">
      <c r="A41" s="41"/>
      <c r="B41" s="42"/>
      <c r="C41" s="42"/>
      <c r="D41" s="42"/>
      <c r="E41" s="42"/>
      <c r="F41" s="42"/>
      <c r="G41" s="42"/>
      <c r="H41" s="42"/>
      <c r="I41" s="42"/>
      <c r="J41" s="42"/>
      <c r="K41" s="42"/>
      <c r="L41" s="42"/>
    </row>
    <row r="42" spans="1:12" x14ac:dyDescent="0.25">
      <c r="A42" s="41"/>
      <c r="B42" s="42"/>
      <c r="C42" s="42"/>
      <c r="D42" s="42"/>
      <c r="E42" s="42"/>
      <c r="F42" s="42"/>
      <c r="G42" s="42"/>
      <c r="H42" s="42"/>
      <c r="I42" s="42"/>
      <c r="J42" s="42"/>
      <c r="K42" s="42"/>
      <c r="L42" s="42"/>
    </row>
    <row r="43" spans="1:12" x14ac:dyDescent="0.25">
      <c r="A43" s="41"/>
      <c r="B43" s="42"/>
      <c r="C43" s="42"/>
      <c r="D43" s="42"/>
      <c r="E43" s="42"/>
      <c r="F43" s="42"/>
      <c r="G43" s="42"/>
      <c r="H43" s="42"/>
      <c r="I43" s="42"/>
      <c r="J43" s="42"/>
      <c r="K43" s="42"/>
      <c r="L43" s="42"/>
    </row>
    <row r="44" spans="1:12" x14ac:dyDescent="0.25">
      <c r="A44" s="41"/>
      <c r="B44" s="42"/>
      <c r="C44" s="42"/>
      <c r="D44" s="42"/>
      <c r="E44" s="42"/>
      <c r="F44" s="42"/>
      <c r="G44" s="42"/>
      <c r="H44" s="42"/>
      <c r="I44" s="42"/>
      <c r="J44" s="42"/>
      <c r="K44" s="42"/>
      <c r="L44" s="42"/>
    </row>
    <row r="45" spans="1:12" x14ac:dyDescent="0.25">
      <c r="A45" s="41"/>
      <c r="B45" s="42"/>
      <c r="C45" s="42"/>
      <c r="D45" s="42"/>
      <c r="E45" s="42"/>
      <c r="F45" s="42"/>
      <c r="G45" s="42"/>
      <c r="H45" s="42"/>
      <c r="I45" s="42"/>
      <c r="J45" s="42"/>
      <c r="K45" s="42"/>
      <c r="L45" s="42"/>
    </row>
    <row r="46" spans="1:12" x14ac:dyDescent="0.25">
      <c r="A46" s="41"/>
      <c r="B46" s="42"/>
      <c r="C46" s="42"/>
      <c r="D46" s="42"/>
      <c r="E46" s="42"/>
      <c r="F46" s="42"/>
      <c r="G46" s="42"/>
      <c r="H46" s="42"/>
      <c r="I46" s="42"/>
      <c r="J46" s="42"/>
      <c r="K46" s="42"/>
      <c r="L46" s="42"/>
    </row>
    <row r="47" spans="1:12" x14ac:dyDescent="0.25">
      <c r="A47" s="41"/>
      <c r="B47" s="42"/>
      <c r="C47" s="42"/>
      <c r="D47" s="42"/>
      <c r="E47" s="42"/>
      <c r="F47" s="42"/>
      <c r="G47" s="42"/>
      <c r="H47" s="42"/>
      <c r="I47" s="42"/>
      <c r="J47" s="42"/>
      <c r="K47" s="42"/>
      <c r="L47" s="42"/>
    </row>
    <row r="48" spans="1:12" x14ac:dyDescent="0.25">
      <c r="A48" s="41"/>
      <c r="B48" s="42"/>
      <c r="C48" s="42"/>
      <c r="D48" s="42"/>
      <c r="E48" s="42"/>
      <c r="F48" s="42"/>
      <c r="G48" s="42"/>
      <c r="H48" s="42"/>
      <c r="I48" s="42"/>
      <c r="J48" s="42"/>
      <c r="K48" s="42"/>
      <c r="L48" s="42"/>
    </row>
    <row r="49" spans="1:12" x14ac:dyDescent="0.25">
      <c r="A49" s="41"/>
      <c r="B49" s="42"/>
      <c r="C49" s="42"/>
      <c r="D49" s="42"/>
      <c r="E49" s="42"/>
      <c r="F49" s="42"/>
      <c r="G49" s="42"/>
      <c r="H49" s="42"/>
      <c r="I49" s="42"/>
      <c r="J49" s="42"/>
      <c r="K49" s="42"/>
      <c r="L49" s="42"/>
    </row>
    <row r="50" spans="1:12" x14ac:dyDescent="0.25">
      <c r="A50" s="41"/>
      <c r="B50" s="42"/>
      <c r="C50" s="42"/>
      <c r="D50" s="42"/>
      <c r="E50" s="42"/>
      <c r="F50" s="42"/>
      <c r="G50" s="42"/>
      <c r="H50" s="42"/>
      <c r="I50" s="42"/>
      <c r="J50" s="42"/>
      <c r="K50" s="42"/>
      <c r="L50" s="42"/>
    </row>
    <row r="51" spans="1:12" x14ac:dyDescent="0.25">
      <c r="A51" s="41"/>
      <c r="B51" s="42"/>
      <c r="C51" s="42"/>
      <c r="D51" s="42"/>
      <c r="E51" s="42"/>
      <c r="F51" s="42"/>
      <c r="G51" s="42"/>
      <c r="H51" s="42"/>
      <c r="I51" s="42"/>
      <c r="J51" s="42"/>
      <c r="K51" s="42"/>
      <c r="L51" s="42"/>
    </row>
    <row r="52" spans="1:12" x14ac:dyDescent="0.25">
      <c r="A52" s="41"/>
      <c r="B52" s="42"/>
      <c r="C52" s="42"/>
      <c r="D52" s="42"/>
      <c r="E52" s="42"/>
      <c r="F52" s="42"/>
      <c r="G52" s="42"/>
      <c r="H52" s="42"/>
      <c r="I52" s="42"/>
      <c r="J52" s="42"/>
      <c r="K52" s="42"/>
      <c r="L52" s="42"/>
    </row>
    <row r="53" spans="1:12" x14ac:dyDescent="0.25">
      <c r="A53" s="41"/>
      <c r="B53" s="42"/>
      <c r="C53" s="42"/>
      <c r="D53" s="42"/>
      <c r="E53" s="42"/>
      <c r="F53" s="42"/>
      <c r="G53" s="42"/>
      <c r="H53" s="42"/>
      <c r="I53" s="42"/>
      <c r="J53" s="42"/>
      <c r="K53" s="42"/>
      <c r="L53" s="42"/>
    </row>
    <row r="54" spans="1:12" x14ac:dyDescent="0.25">
      <c r="A54" s="41"/>
      <c r="B54" s="42"/>
      <c r="C54" s="42"/>
      <c r="D54" s="42"/>
      <c r="E54" s="42"/>
      <c r="F54" s="42"/>
      <c r="G54" s="42"/>
      <c r="H54" s="42"/>
      <c r="I54" s="42"/>
      <c r="J54" s="42"/>
      <c r="K54" s="42"/>
      <c r="L54" s="42"/>
    </row>
    <row r="55" spans="1:12" x14ac:dyDescent="0.25">
      <c r="A55" s="41"/>
      <c r="B55" s="42"/>
      <c r="C55" s="42"/>
      <c r="D55" s="42"/>
      <c r="E55" s="42"/>
      <c r="F55" s="42"/>
      <c r="G55" s="42"/>
      <c r="H55" s="42"/>
      <c r="I55" s="42"/>
      <c r="J55" s="42"/>
      <c r="K55" s="42"/>
      <c r="L55" s="42"/>
    </row>
    <row r="56" spans="1:12" x14ac:dyDescent="0.25">
      <c r="A56" s="41"/>
      <c r="B56" s="42"/>
      <c r="C56" s="42"/>
      <c r="D56" s="42"/>
      <c r="E56" s="42"/>
      <c r="F56" s="42"/>
      <c r="G56" s="42"/>
      <c r="H56" s="42"/>
      <c r="I56" s="42"/>
      <c r="J56" s="42"/>
      <c r="K56" s="42"/>
      <c r="L56" s="42"/>
    </row>
    <row r="57" spans="1:12" x14ac:dyDescent="0.25">
      <c r="A57" s="41"/>
      <c r="B57" s="42"/>
      <c r="C57" s="42"/>
      <c r="D57" s="42"/>
      <c r="E57" s="42"/>
      <c r="F57" s="42"/>
      <c r="G57" s="42"/>
      <c r="H57" s="42"/>
      <c r="I57" s="42"/>
      <c r="J57" s="42"/>
      <c r="K57" s="42"/>
      <c r="L57" s="42"/>
    </row>
    <row r="58" spans="1:12" x14ac:dyDescent="0.25">
      <c r="A58" s="41"/>
      <c r="B58" s="42"/>
      <c r="C58" s="42"/>
      <c r="D58" s="42"/>
      <c r="E58" s="42"/>
      <c r="F58" s="42"/>
      <c r="G58" s="42"/>
      <c r="H58" s="42"/>
      <c r="I58" s="42"/>
      <c r="J58" s="42"/>
      <c r="K58" s="42"/>
      <c r="L58" s="42"/>
    </row>
    <row r="59" spans="1:12" x14ac:dyDescent="0.25">
      <c r="A59" s="41"/>
      <c r="B59" s="42"/>
      <c r="C59" s="42"/>
      <c r="D59" s="42"/>
      <c r="E59" s="42"/>
      <c r="F59" s="42"/>
      <c r="G59" s="42"/>
      <c r="H59" s="42"/>
      <c r="I59" s="42"/>
      <c r="J59" s="42"/>
      <c r="K59" s="42"/>
      <c r="L59" s="42"/>
    </row>
    <row r="60" spans="1:12" x14ac:dyDescent="0.25">
      <c r="A60" s="41"/>
      <c r="B60" s="42"/>
      <c r="C60" s="42"/>
      <c r="D60" s="42"/>
      <c r="E60" s="42"/>
      <c r="F60" s="42"/>
      <c r="G60" s="42"/>
      <c r="H60" s="42"/>
      <c r="I60" s="42"/>
      <c r="J60" s="42"/>
      <c r="K60" s="42"/>
      <c r="L60" s="42"/>
    </row>
    <row r="61" spans="1:12" x14ac:dyDescent="0.25">
      <c r="A61" s="41"/>
      <c r="B61" s="42"/>
      <c r="C61" s="42"/>
      <c r="D61" s="42"/>
      <c r="E61" s="42"/>
      <c r="F61" s="42"/>
      <c r="G61" s="42"/>
      <c r="H61" s="42"/>
      <c r="I61" s="42"/>
      <c r="J61" s="42"/>
      <c r="K61" s="42"/>
      <c r="L61" s="42"/>
    </row>
    <row r="62" spans="1:12" x14ac:dyDescent="0.25">
      <c r="A62" s="41"/>
      <c r="B62" s="42"/>
      <c r="C62" s="42"/>
      <c r="D62" s="42"/>
      <c r="E62" s="42"/>
      <c r="F62" s="42"/>
      <c r="G62" s="42"/>
      <c r="H62" s="42"/>
      <c r="I62" s="42"/>
      <c r="J62" s="42"/>
      <c r="K62" s="42"/>
      <c r="L62" s="42"/>
    </row>
    <row r="63" spans="1:12" x14ac:dyDescent="0.25">
      <c r="A63" s="41"/>
      <c r="B63" s="42"/>
      <c r="C63" s="42"/>
      <c r="D63" s="42"/>
      <c r="E63" s="42"/>
      <c r="F63" s="42"/>
      <c r="G63" s="42"/>
      <c r="H63" s="42"/>
      <c r="I63" s="42"/>
      <c r="J63" s="42"/>
      <c r="K63" s="42"/>
      <c r="L63" s="42"/>
    </row>
    <row r="64" spans="1:12" x14ac:dyDescent="0.25">
      <c r="A64" s="41"/>
      <c r="B64" s="42"/>
      <c r="C64" s="42"/>
      <c r="D64" s="42"/>
      <c r="E64" s="42"/>
      <c r="F64" s="42"/>
      <c r="G64" s="42"/>
      <c r="H64" s="42"/>
      <c r="I64" s="42"/>
      <c r="J64" s="42"/>
      <c r="K64" s="42"/>
      <c r="L64" s="42"/>
    </row>
    <row r="65" spans="1:12" x14ac:dyDescent="0.25">
      <c r="A65" s="41"/>
      <c r="B65" s="42"/>
      <c r="C65" s="42"/>
      <c r="D65" s="42"/>
      <c r="E65" s="42"/>
      <c r="F65" s="42"/>
      <c r="G65" s="42"/>
      <c r="H65" s="42"/>
      <c r="I65" s="42"/>
      <c r="J65" s="42"/>
      <c r="K65" s="42"/>
      <c r="L65" s="42"/>
    </row>
    <row r="66" spans="1:12" x14ac:dyDescent="0.25">
      <c r="A66" s="41"/>
      <c r="B66" s="42"/>
      <c r="C66" s="42"/>
      <c r="D66" s="42"/>
      <c r="E66" s="42"/>
      <c r="F66" s="42"/>
      <c r="G66" s="42"/>
      <c r="H66" s="42"/>
      <c r="I66" s="42"/>
      <c r="J66" s="42"/>
      <c r="K66" s="42"/>
      <c r="L66" s="42"/>
    </row>
    <row r="67" spans="1:12" x14ac:dyDescent="0.25">
      <c r="A67" s="41"/>
      <c r="B67" s="42"/>
      <c r="C67" s="42"/>
      <c r="D67" s="42"/>
      <c r="E67" s="42"/>
      <c r="F67" s="42"/>
      <c r="G67" s="42"/>
      <c r="H67" s="42"/>
      <c r="I67" s="42"/>
      <c r="J67" s="42"/>
      <c r="K67" s="42"/>
      <c r="L67" s="42"/>
    </row>
    <row r="68" spans="1:12" x14ac:dyDescent="0.25">
      <c r="A68" s="41"/>
      <c r="B68" s="42"/>
      <c r="C68" s="42"/>
      <c r="D68" s="42"/>
      <c r="E68" s="42"/>
      <c r="F68" s="42"/>
      <c r="G68" s="42"/>
      <c r="H68" s="42"/>
      <c r="I68" s="42"/>
      <c r="J68" s="42"/>
      <c r="K68" s="42"/>
      <c r="L68" s="42"/>
    </row>
    <row r="69" spans="1:12" x14ac:dyDescent="0.25">
      <c r="A69" s="41"/>
      <c r="B69" s="42"/>
      <c r="C69" s="42"/>
      <c r="D69" s="42"/>
      <c r="E69" s="42"/>
      <c r="F69" s="42"/>
      <c r="G69" s="42"/>
      <c r="H69" s="42"/>
      <c r="I69" s="42"/>
      <c r="J69" s="42"/>
      <c r="K69" s="42"/>
      <c r="L69" s="42"/>
    </row>
    <row r="70" spans="1:12" x14ac:dyDescent="0.25">
      <c r="A70" s="41"/>
      <c r="B70" s="42"/>
      <c r="C70" s="42"/>
      <c r="D70" s="42"/>
      <c r="E70" s="42"/>
      <c r="F70" s="42"/>
      <c r="G70" s="42"/>
      <c r="H70" s="42"/>
      <c r="I70" s="42"/>
      <c r="J70" s="42"/>
      <c r="K70" s="42"/>
      <c r="L70" s="42"/>
    </row>
    <row r="71" spans="1:12" x14ac:dyDescent="0.25">
      <c r="A71" s="41"/>
      <c r="B71" s="42"/>
      <c r="C71" s="42"/>
      <c r="D71" s="42"/>
      <c r="E71" s="42"/>
      <c r="F71" s="42"/>
      <c r="G71" s="42"/>
      <c r="H71" s="42"/>
      <c r="I71" s="42"/>
      <c r="J71" s="42"/>
      <c r="K71" s="42"/>
      <c r="L71" s="42"/>
    </row>
    <row r="72" spans="1:12" x14ac:dyDescent="0.25">
      <c r="A72" s="41"/>
      <c r="B72" s="42"/>
      <c r="C72" s="42"/>
      <c r="D72" s="42"/>
      <c r="E72" s="42"/>
      <c r="F72" s="42"/>
      <c r="G72" s="42"/>
      <c r="H72" s="42"/>
      <c r="I72" s="42"/>
      <c r="J72" s="42"/>
      <c r="K72" s="42"/>
      <c r="L72" s="42"/>
    </row>
    <row r="73" spans="1:12" x14ac:dyDescent="0.25">
      <c r="A73" s="41"/>
      <c r="B73" s="42"/>
      <c r="C73" s="42"/>
      <c r="D73" s="42"/>
      <c r="E73" s="42"/>
      <c r="F73" s="42"/>
      <c r="G73" s="42"/>
      <c r="H73" s="42"/>
      <c r="I73" s="42"/>
      <c r="J73" s="42"/>
      <c r="K73" s="42"/>
      <c r="L73" s="42"/>
    </row>
    <row r="74" spans="1:12" x14ac:dyDescent="0.25">
      <c r="A74" s="41"/>
      <c r="B74" s="42"/>
      <c r="C74" s="42"/>
      <c r="D74" s="42"/>
      <c r="E74" s="42"/>
      <c r="F74" s="42"/>
      <c r="G74" s="42"/>
      <c r="H74" s="42"/>
      <c r="I74" s="42"/>
      <c r="J74" s="42"/>
      <c r="K74" s="42"/>
      <c r="L74" s="42"/>
    </row>
    <row r="75" spans="1:12" x14ac:dyDescent="0.25">
      <c r="A75" s="41"/>
      <c r="B75" s="42"/>
      <c r="C75" s="42"/>
      <c r="D75" s="42"/>
      <c r="E75" s="42"/>
      <c r="F75" s="42"/>
      <c r="G75" s="42"/>
      <c r="H75" s="42"/>
      <c r="I75" s="42"/>
      <c r="J75" s="42"/>
      <c r="K75" s="42"/>
      <c r="L75" s="42"/>
    </row>
    <row r="76" spans="1:12" x14ac:dyDescent="0.25">
      <c r="A76" s="41"/>
      <c r="B76" s="42"/>
      <c r="C76" s="42"/>
      <c r="D76" s="42"/>
      <c r="E76" s="42"/>
      <c r="F76" s="42"/>
      <c r="G76" s="42"/>
      <c r="H76" s="42"/>
      <c r="I76" s="42"/>
      <c r="J76" s="42"/>
      <c r="K76" s="42"/>
      <c r="L76" s="42"/>
    </row>
    <row r="77" spans="1:12" x14ac:dyDescent="0.25">
      <c r="A77" s="41"/>
      <c r="B77" s="42"/>
      <c r="C77" s="42"/>
      <c r="D77" s="42"/>
      <c r="E77" s="42"/>
      <c r="F77" s="42"/>
      <c r="G77" s="42"/>
      <c r="H77" s="42"/>
      <c r="I77" s="42"/>
      <c r="J77" s="42"/>
      <c r="K77" s="42"/>
      <c r="L77" s="42"/>
    </row>
    <row r="78" spans="1:12" x14ac:dyDescent="0.25">
      <c r="A78" s="41"/>
      <c r="B78" s="42"/>
      <c r="C78" s="42"/>
      <c r="D78" s="42"/>
      <c r="E78" s="42"/>
      <c r="F78" s="42"/>
      <c r="G78" s="42"/>
      <c r="H78" s="42"/>
      <c r="I78" s="42"/>
      <c r="J78" s="42"/>
      <c r="K78" s="42"/>
      <c r="L78" s="42"/>
    </row>
    <row r="79" spans="1:12" x14ac:dyDescent="0.25">
      <c r="A79" s="41"/>
      <c r="B79" s="42"/>
      <c r="C79" s="42"/>
      <c r="D79" s="42"/>
      <c r="E79" s="42"/>
      <c r="F79" s="42"/>
      <c r="G79" s="42"/>
      <c r="H79" s="42"/>
      <c r="I79" s="42"/>
      <c r="J79" s="42"/>
      <c r="K79" s="42"/>
      <c r="L79" s="42"/>
    </row>
    <row r="80" spans="1:12" x14ac:dyDescent="0.25">
      <c r="A80" s="41"/>
      <c r="B80" s="42"/>
      <c r="C80" s="42"/>
      <c r="D80" s="42"/>
      <c r="E80" s="42"/>
      <c r="F80" s="42"/>
      <c r="G80" s="42"/>
      <c r="H80" s="42"/>
      <c r="I80" s="42"/>
      <c r="J80" s="42"/>
      <c r="K80" s="42"/>
      <c r="L80" s="42"/>
    </row>
    <row r="81" spans="1:12" x14ac:dyDescent="0.25">
      <c r="A81" s="41"/>
      <c r="B81" s="42"/>
      <c r="C81" s="42"/>
      <c r="D81" s="42"/>
      <c r="E81" s="42"/>
      <c r="F81" s="42"/>
      <c r="G81" s="42"/>
      <c r="H81" s="42"/>
      <c r="I81" s="42"/>
      <c r="J81" s="42"/>
      <c r="K81" s="42"/>
      <c r="L81" s="42"/>
    </row>
    <row r="82" spans="1:12" x14ac:dyDescent="0.25">
      <c r="A82" s="41"/>
      <c r="B82" s="42"/>
      <c r="C82" s="42"/>
      <c r="D82" s="42"/>
      <c r="E82" s="42"/>
      <c r="F82" s="42"/>
      <c r="G82" s="42"/>
      <c r="H82" s="42"/>
      <c r="I82" s="42"/>
      <c r="J82" s="42"/>
      <c r="K82" s="42"/>
      <c r="L82" s="42"/>
    </row>
    <row r="83" spans="1:12" x14ac:dyDescent="0.25">
      <c r="A83" s="41"/>
      <c r="B83" s="42"/>
      <c r="C83" s="42"/>
      <c r="D83" s="42"/>
      <c r="E83" s="42"/>
      <c r="F83" s="42"/>
      <c r="G83" s="42"/>
      <c r="H83" s="42"/>
      <c r="I83" s="42"/>
      <c r="J83" s="42"/>
      <c r="K83" s="42"/>
      <c r="L83" s="42"/>
    </row>
    <row r="84" spans="1:12" x14ac:dyDescent="0.25">
      <c r="A84" s="41"/>
      <c r="B84" s="42"/>
      <c r="C84" s="42"/>
      <c r="D84" s="42"/>
      <c r="E84" s="42"/>
      <c r="F84" s="42"/>
      <c r="G84" s="42"/>
      <c r="H84" s="42"/>
      <c r="I84" s="42"/>
      <c r="J84" s="42"/>
      <c r="K84" s="42"/>
      <c r="L84" s="42"/>
    </row>
    <row r="85" spans="1:12" x14ac:dyDescent="0.25">
      <c r="A85" s="41"/>
      <c r="B85" s="42"/>
      <c r="C85" s="42"/>
      <c r="D85" s="42"/>
      <c r="E85" s="42"/>
      <c r="F85" s="42"/>
      <c r="G85" s="42"/>
      <c r="H85" s="42"/>
      <c r="I85" s="42"/>
      <c r="J85" s="42"/>
      <c r="K85" s="42"/>
      <c r="L85" s="42"/>
    </row>
    <row r="86" spans="1:12" x14ac:dyDescent="0.25">
      <c r="A86" s="41"/>
      <c r="B86" s="42"/>
      <c r="C86" s="42"/>
      <c r="D86" s="42"/>
      <c r="E86" s="42"/>
      <c r="F86" s="42"/>
      <c r="G86" s="42"/>
      <c r="H86" s="42"/>
      <c r="I86" s="42"/>
      <c r="J86" s="42"/>
      <c r="K86" s="42"/>
      <c r="L86" s="42"/>
    </row>
    <row r="87" spans="1:12" x14ac:dyDescent="0.25">
      <c r="A87" s="41"/>
      <c r="B87" s="42"/>
      <c r="C87" s="42"/>
      <c r="D87" s="42"/>
      <c r="E87" s="42"/>
      <c r="F87" s="42"/>
      <c r="G87" s="42"/>
      <c r="H87" s="42"/>
      <c r="I87" s="42"/>
      <c r="J87" s="42"/>
      <c r="K87" s="42"/>
      <c r="L87" s="42"/>
    </row>
    <row r="88" spans="1:12" x14ac:dyDescent="0.25">
      <c r="A88" s="41"/>
      <c r="B88" s="42"/>
      <c r="C88" s="42"/>
      <c r="D88" s="42"/>
      <c r="E88" s="42"/>
      <c r="F88" s="42"/>
      <c r="G88" s="42"/>
      <c r="H88" s="42"/>
      <c r="I88" s="42"/>
      <c r="J88" s="42"/>
      <c r="K88" s="42"/>
      <c r="L88" s="42"/>
    </row>
    <row r="89" spans="1:12" x14ac:dyDescent="0.25">
      <c r="A89" s="41"/>
      <c r="B89" s="42"/>
      <c r="C89" s="42"/>
      <c r="D89" s="42"/>
      <c r="E89" s="42"/>
      <c r="F89" s="42"/>
      <c r="G89" s="42"/>
      <c r="H89" s="42"/>
      <c r="I89" s="42"/>
      <c r="J89" s="42"/>
      <c r="K89" s="42"/>
      <c r="L89" s="42"/>
    </row>
    <row r="90" spans="1:12" x14ac:dyDescent="0.25">
      <c r="A90" s="41"/>
      <c r="B90" s="42"/>
      <c r="C90" s="42"/>
      <c r="D90" s="42"/>
      <c r="E90" s="42"/>
      <c r="F90" s="42"/>
      <c r="G90" s="42"/>
      <c r="H90" s="42"/>
      <c r="I90" s="42"/>
      <c r="J90" s="42"/>
      <c r="K90" s="42"/>
      <c r="L90" s="42"/>
    </row>
    <row r="91" spans="1:12" x14ac:dyDescent="0.25">
      <c r="A91" s="41"/>
      <c r="B91" s="42"/>
      <c r="C91" s="42"/>
      <c r="D91" s="42"/>
      <c r="E91" s="42"/>
      <c r="F91" s="42"/>
      <c r="G91" s="42"/>
      <c r="H91" s="42"/>
      <c r="I91" s="42"/>
      <c r="J91" s="42"/>
      <c r="K91" s="42"/>
      <c r="L91" s="42"/>
    </row>
    <row r="92" spans="1:12" x14ac:dyDescent="0.25">
      <c r="A92" s="41"/>
      <c r="B92" s="42"/>
      <c r="C92" s="42"/>
      <c r="D92" s="42"/>
      <c r="E92" s="42"/>
      <c r="F92" s="42"/>
      <c r="G92" s="42"/>
      <c r="H92" s="42"/>
      <c r="I92" s="42"/>
      <c r="J92" s="42"/>
      <c r="K92" s="42"/>
      <c r="L92" s="42"/>
    </row>
    <row r="93" spans="1:12" x14ac:dyDescent="0.25">
      <c r="A93" s="41"/>
      <c r="B93" s="42"/>
      <c r="C93" s="42"/>
      <c r="D93" s="42"/>
      <c r="E93" s="42"/>
      <c r="F93" s="42"/>
      <c r="G93" s="42"/>
      <c r="H93" s="42"/>
      <c r="I93" s="42"/>
      <c r="J93" s="42"/>
      <c r="K93" s="42"/>
      <c r="L93" s="42"/>
    </row>
    <row r="94" spans="1:12" x14ac:dyDescent="0.25">
      <c r="A94" s="41"/>
      <c r="B94" s="42"/>
      <c r="C94" s="42"/>
      <c r="D94" s="42"/>
      <c r="E94" s="42"/>
      <c r="F94" s="42"/>
      <c r="G94" s="42"/>
      <c r="H94" s="42"/>
      <c r="I94" s="42"/>
      <c r="J94" s="42"/>
      <c r="K94" s="42"/>
      <c r="L94" s="42"/>
    </row>
    <row r="95" spans="1:12" x14ac:dyDescent="0.25">
      <c r="A95" s="41"/>
      <c r="B95" s="42"/>
      <c r="C95" s="42"/>
      <c r="D95" s="42"/>
      <c r="E95" s="42"/>
      <c r="F95" s="42"/>
      <c r="G95" s="42"/>
      <c r="H95" s="42"/>
      <c r="I95" s="42"/>
      <c r="J95" s="42"/>
      <c r="K95" s="42"/>
      <c r="L95" s="42"/>
    </row>
    <row r="96" spans="1:12" x14ac:dyDescent="0.25">
      <c r="A96" s="42"/>
      <c r="B96" s="42"/>
      <c r="C96" s="42"/>
      <c r="D96" s="42"/>
      <c r="E96" s="42"/>
      <c r="F96" s="42"/>
      <c r="G96" s="42"/>
      <c r="H96" s="42"/>
      <c r="I96" s="42"/>
      <c r="J96" s="42"/>
      <c r="K96" s="42"/>
      <c r="L96" s="42"/>
    </row>
    <row r="97" spans="1:12" x14ac:dyDescent="0.25">
      <c r="A97" s="42"/>
      <c r="B97" s="42"/>
      <c r="C97" s="42"/>
      <c r="D97" s="42"/>
      <c r="E97" s="42"/>
      <c r="F97" s="42"/>
      <c r="G97" s="42"/>
      <c r="H97" s="42"/>
      <c r="I97" s="42"/>
      <c r="J97" s="42"/>
      <c r="K97" s="42"/>
      <c r="L97" s="42"/>
    </row>
    <row r="98" spans="1:12" x14ac:dyDescent="0.25">
      <c r="A98" s="42"/>
      <c r="B98" s="42"/>
      <c r="C98" s="42"/>
      <c r="D98" s="42"/>
      <c r="E98" s="42"/>
      <c r="F98" s="42"/>
      <c r="G98" s="42"/>
      <c r="H98" s="42"/>
      <c r="I98" s="42"/>
      <c r="J98" s="42"/>
      <c r="K98" s="42"/>
      <c r="L98" s="42"/>
    </row>
    <row r="99" spans="1:12" x14ac:dyDescent="0.25">
      <c r="A99" s="42"/>
      <c r="B99" s="42"/>
      <c r="C99" s="42"/>
      <c r="D99" s="42"/>
      <c r="E99" s="42"/>
      <c r="F99" s="42"/>
      <c r="G99" s="42"/>
      <c r="H99" s="42"/>
      <c r="I99" s="42"/>
      <c r="J99" s="42"/>
      <c r="K99" s="42"/>
      <c r="L99" s="42"/>
    </row>
    <row r="100" spans="1:12" x14ac:dyDescent="0.25">
      <c r="A100" s="42"/>
      <c r="B100" s="42"/>
      <c r="C100" s="42"/>
      <c r="D100" s="42"/>
      <c r="E100" s="42"/>
      <c r="F100" s="42"/>
      <c r="G100" s="42"/>
      <c r="H100" s="42"/>
      <c r="I100" s="42"/>
      <c r="J100" s="42"/>
      <c r="K100" s="42"/>
      <c r="L100" s="42"/>
    </row>
    <row r="101" spans="1:12" x14ac:dyDescent="0.25">
      <c r="A101" s="42"/>
      <c r="B101" s="42"/>
      <c r="C101" s="42"/>
      <c r="D101" s="42"/>
      <c r="E101" s="42"/>
      <c r="F101" s="42"/>
      <c r="G101" s="42"/>
      <c r="H101" s="42"/>
      <c r="I101" s="42"/>
      <c r="J101" s="42"/>
      <c r="K101" s="42"/>
      <c r="L101" s="42"/>
    </row>
    <row r="102" spans="1:12" x14ac:dyDescent="0.25">
      <c r="A102" s="42"/>
      <c r="B102" s="42"/>
      <c r="C102" s="42"/>
      <c r="D102" s="42"/>
      <c r="E102" s="42"/>
      <c r="F102" s="42"/>
      <c r="G102" s="42"/>
      <c r="H102" s="42"/>
      <c r="I102" s="42"/>
      <c r="J102" s="42"/>
      <c r="K102" s="42"/>
      <c r="L102" s="42"/>
    </row>
    <row r="103" spans="1:12" x14ac:dyDescent="0.25">
      <c r="A103" s="42"/>
      <c r="B103" s="42"/>
      <c r="C103" s="42"/>
      <c r="D103" s="42"/>
      <c r="E103" s="42"/>
      <c r="F103" s="42"/>
      <c r="G103" s="42"/>
      <c r="H103" s="42"/>
      <c r="I103" s="42"/>
      <c r="J103" s="42"/>
      <c r="K103" s="42"/>
      <c r="L103" s="42"/>
    </row>
    <row r="104" spans="1:12" x14ac:dyDescent="0.25">
      <c r="A104" s="42"/>
      <c r="B104" s="42"/>
      <c r="C104" s="42"/>
      <c r="D104" s="42"/>
      <c r="E104" s="42"/>
      <c r="F104" s="42"/>
      <c r="G104" s="42"/>
      <c r="H104" s="42"/>
      <c r="I104" s="42"/>
      <c r="J104" s="42"/>
      <c r="K104" s="42"/>
      <c r="L104" s="42"/>
    </row>
    <row r="105" spans="1:12" x14ac:dyDescent="0.25">
      <c r="A105" s="42"/>
      <c r="B105" s="42"/>
      <c r="C105" s="42"/>
      <c r="D105" s="42"/>
      <c r="E105" s="42"/>
      <c r="F105" s="42"/>
      <c r="G105" s="42"/>
      <c r="H105" s="42"/>
      <c r="I105" s="42"/>
      <c r="J105" s="42"/>
      <c r="K105" s="42"/>
      <c r="L105" s="42"/>
    </row>
    <row r="106" spans="1:12" x14ac:dyDescent="0.25">
      <c r="A106" s="42"/>
      <c r="B106" s="42"/>
      <c r="C106" s="42"/>
      <c r="D106" s="42"/>
      <c r="E106" s="42"/>
      <c r="F106" s="42"/>
      <c r="G106" s="42"/>
      <c r="H106" s="42"/>
      <c r="I106" s="42"/>
      <c r="J106" s="42"/>
      <c r="K106" s="42"/>
      <c r="L106" s="42"/>
    </row>
  </sheetData>
  <mergeCells count="5">
    <mergeCell ref="A4:L4"/>
    <mergeCell ref="A5:B5"/>
    <mergeCell ref="A6:B6"/>
    <mergeCell ref="C5:L5"/>
    <mergeCell ref="C6:L6"/>
  </mergeCells>
  <pageMargins left="0.7" right="0.7" top="0.75" bottom="0.75" header="0.3" footer="0.3"/>
  <pageSetup paperSize="9" scale="81" fitToHeight="0" orientation="portrait"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131"/>
  <sheetViews>
    <sheetView showGridLines="0" topLeftCell="A12" zoomScaleNormal="100" zoomScaleSheetLayoutView="90" workbookViewId="0">
      <selection activeCell="M12" sqref="M12"/>
    </sheetView>
  </sheetViews>
  <sheetFormatPr defaultColWidth="8.85546875" defaultRowHeight="12.75" x14ac:dyDescent="0.2"/>
  <cols>
    <col min="1" max="1" width="20.5703125" style="3" customWidth="1"/>
    <col min="2" max="2" width="12.42578125" style="3" customWidth="1"/>
    <col min="3" max="3" width="11.42578125" style="3" customWidth="1"/>
    <col min="4" max="4" width="13.140625" style="3" customWidth="1"/>
    <col min="5" max="5" width="11.42578125" style="3" customWidth="1"/>
    <col min="6" max="6" width="10.85546875" style="3" customWidth="1"/>
    <col min="7" max="7" width="9.85546875" style="3" customWidth="1"/>
    <col min="8" max="8" width="8.85546875" style="3"/>
    <col min="9" max="13" width="11.5703125" style="3" bestFit="1" customWidth="1"/>
    <col min="14" max="16384" width="8.85546875" style="3"/>
  </cols>
  <sheetData>
    <row r="1" spans="1:14" ht="15.6" customHeight="1" x14ac:dyDescent="0.25">
      <c r="A1" s="436" t="s">
        <v>144</v>
      </c>
      <c r="B1" s="436"/>
      <c r="C1" s="436"/>
      <c r="D1" s="436"/>
      <c r="E1" s="436"/>
      <c r="F1" s="436"/>
      <c r="G1" s="436"/>
      <c r="H1" s="436"/>
      <c r="I1" s="436"/>
      <c r="J1" s="436"/>
      <c r="K1" s="175"/>
      <c r="L1" s="175"/>
    </row>
    <row r="2" spans="1:14" x14ac:dyDescent="0.2">
      <c r="A2" s="434" t="s">
        <v>130</v>
      </c>
      <c r="B2" s="434"/>
      <c r="C2" s="434"/>
      <c r="D2" s="434"/>
      <c r="E2" s="434"/>
      <c r="G2" s="167"/>
    </row>
    <row r="3" spans="1:14" ht="14.45" customHeight="1" x14ac:dyDescent="0.2">
      <c r="A3" s="158" t="s">
        <v>85</v>
      </c>
      <c r="B3" s="159">
        <v>2018</v>
      </c>
      <c r="C3" s="159">
        <v>2019</v>
      </c>
      <c r="D3" s="159">
        <v>2020</v>
      </c>
      <c r="E3" s="159">
        <v>2021</v>
      </c>
      <c r="F3" s="159">
        <v>2022</v>
      </c>
      <c r="G3" s="171" t="s">
        <v>118</v>
      </c>
      <c r="H3" s="177"/>
      <c r="I3" s="177"/>
      <c r="J3" s="177"/>
      <c r="K3" s="177"/>
      <c r="L3" s="177"/>
    </row>
    <row r="4" spans="1:14" x14ac:dyDescent="0.2">
      <c r="A4" s="158" t="s">
        <v>80</v>
      </c>
      <c r="B4" s="160">
        <v>2808901</v>
      </c>
      <c r="C4" s="160">
        <v>2794184</v>
      </c>
      <c r="D4" s="160">
        <v>2794090</v>
      </c>
      <c r="E4" s="160">
        <v>2810761</v>
      </c>
      <c r="F4" s="160">
        <v>2805998</v>
      </c>
      <c r="G4" s="169">
        <f>(F4-B4)/B4</f>
        <v>-1.0335002906830821E-3</v>
      </c>
      <c r="H4" s="167"/>
      <c r="I4" s="182"/>
      <c r="J4" s="182"/>
      <c r="K4" s="182"/>
      <c r="L4" s="182"/>
      <c r="M4" s="182"/>
    </row>
    <row r="5" spans="1:14" x14ac:dyDescent="0.2">
      <c r="A5" s="158" t="s">
        <v>119</v>
      </c>
      <c r="B5" s="160">
        <v>317252</v>
      </c>
      <c r="C5" s="160">
        <v>317722</v>
      </c>
      <c r="D5" s="160">
        <v>319958</v>
      </c>
      <c r="E5" s="160">
        <v>322283</v>
      </c>
      <c r="F5" s="160">
        <v>324263</v>
      </c>
      <c r="G5" s="169">
        <f t="shared" ref="G5:G7" si="0">(F5-B5)/B5</f>
        <v>2.2099151463190147E-2</v>
      </c>
      <c r="H5" s="167"/>
      <c r="I5" s="182"/>
      <c r="J5" s="182"/>
      <c r="K5" s="182"/>
      <c r="L5" s="182"/>
      <c r="M5" s="182"/>
    </row>
    <row r="6" spans="1:14" x14ac:dyDescent="0.2">
      <c r="A6" s="158" t="s">
        <v>120</v>
      </c>
      <c r="B6" s="160">
        <v>37945</v>
      </c>
      <c r="C6" s="160">
        <v>37575</v>
      </c>
      <c r="D6" s="160">
        <v>37425</v>
      </c>
      <c r="E6" s="160">
        <v>37639</v>
      </c>
      <c r="F6" s="160">
        <v>37404</v>
      </c>
      <c r="G6" s="169">
        <f t="shared" si="0"/>
        <v>-1.425747792858084E-2</v>
      </c>
      <c r="H6" s="167"/>
      <c r="I6" s="182"/>
      <c r="J6" s="182"/>
      <c r="K6" s="182"/>
      <c r="L6" s="182"/>
      <c r="M6" s="182"/>
    </row>
    <row r="7" spans="1:14" x14ac:dyDescent="0.2">
      <c r="A7" s="158" t="s">
        <v>81</v>
      </c>
      <c r="B7" s="166">
        <v>17274</v>
      </c>
      <c r="C7" s="166">
        <v>16820</v>
      </c>
      <c r="D7" s="166">
        <v>16583</v>
      </c>
      <c r="E7" s="166">
        <v>17249</v>
      </c>
      <c r="F7" s="166">
        <v>17046</v>
      </c>
      <c r="G7" s="170">
        <f t="shared" si="0"/>
        <v>-1.3199027440083362E-2</v>
      </c>
      <c r="H7" s="167"/>
      <c r="I7" s="167"/>
      <c r="J7" s="167"/>
      <c r="K7" s="167"/>
      <c r="L7" s="167"/>
      <c r="M7" s="183"/>
    </row>
    <row r="8" spans="1:14" x14ac:dyDescent="0.2">
      <c r="A8" s="434" t="s">
        <v>131</v>
      </c>
      <c r="B8" s="434"/>
      <c r="C8" s="434"/>
      <c r="D8" s="434"/>
      <c r="E8" s="434"/>
      <c r="F8" s="167"/>
      <c r="G8" s="167"/>
      <c r="H8" s="167"/>
      <c r="I8" s="182"/>
      <c r="J8" s="182"/>
      <c r="K8" s="182"/>
      <c r="L8" s="182"/>
      <c r="M8" s="182"/>
    </row>
    <row r="9" spans="1:14" x14ac:dyDescent="0.2">
      <c r="A9" s="176"/>
      <c r="B9" s="176"/>
      <c r="C9" s="176"/>
      <c r="D9" s="176"/>
      <c r="E9" s="176"/>
      <c r="F9" s="167"/>
      <c r="G9" s="167"/>
      <c r="H9" s="167"/>
      <c r="I9" s="182"/>
      <c r="J9" s="182"/>
      <c r="K9" s="182"/>
      <c r="L9" s="182"/>
      <c r="M9" s="182"/>
    </row>
    <row r="10" spans="1:14" x14ac:dyDescent="0.2">
      <c r="A10" s="176"/>
      <c r="B10" s="176"/>
      <c r="C10" s="176"/>
      <c r="D10" s="176"/>
      <c r="E10" s="176"/>
      <c r="F10" s="167"/>
      <c r="G10" s="167"/>
      <c r="H10" s="167"/>
      <c r="I10" s="182"/>
      <c r="J10" s="182"/>
      <c r="K10" s="182"/>
      <c r="L10" s="182"/>
      <c r="M10" s="182"/>
    </row>
    <row r="11" spans="1:14" ht="14.45" customHeight="1" x14ac:dyDescent="0.2">
      <c r="A11" s="434" t="s">
        <v>132</v>
      </c>
      <c r="B11" s="434"/>
      <c r="C11" s="434"/>
      <c r="D11" s="434"/>
      <c r="E11" s="434"/>
      <c r="F11" s="434"/>
      <c r="G11" s="167"/>
      <c r="H11" s="167"/>
      <c r="I11" s="167"/>
      <c r="J11" s="167"/>
      <c r="K11" s="167"/>
      <c r="L11" s="167"/>
    </row>
    <row r="12" spans="1:14" x14ac:dyDescent="0.2">
      <c r="A12" s="158" t="s">
        <v>80</v>
      </c>
      <c r="B12" s="158" t="s">
        <v>122</v>
      </c>
      <c r="C12" s="158" t="s">
        <v>123</v>
      </c>
      <c r="D12" s="158" t="s">
        <v>124</v>
      </c>
      <c r="E12" s="158" t="s">
        <v>125</v>
      </c>
      <c r="F12" s="158" t="s">
        <v>126</v>
      </c>
      <c r="G12" s="171" t="s">
        <v>118</v>
      </c>
      <c r="H12" s="167"/>
      <c r="I12" s="167"/>
      <c r="J12" s="167"/>
      <c r="K12" s="167"/>
      <c r="L12" s="167"/>
    </row>
    <row r="13" spans="1:14" x14ac:dyDescent="0.2">
      <c r="A13" s="163" t="s">
        <v>82</v>
      </c>
      <c r="B13" s="164">
        <v>15</v>
      </c>
      <c r="C13" s="164">
        <v>15.1</v>
      </c>
      <c r="D13" s="164">
        <v>15.1</v>
      </c>
      <c r="E13" s="164">
        <v>14.8</v>
      </c>
      <c r="F13" s="164">
        <v>14.9</v>
      </c>
      <c r="G13" s="178">
        <f>F13-B13</f>
        <v>-9.9999999999999645E-2</v>
      </c>
      <c r="H13" s="167"/>
      <c r="I13" s="168"/>
      <c r="J13" s="168"/>
      <c r="K13" s="168"/>
      <c r="L13" s="168"/>
      <c r="M13" s="168"/>
      <c r="N13" s="181"/>
    </row>
    <row r="14" spans="1:14" x14ac:dyDescent="0.2">
      <c r="A14" s="163" t="s">
        <v>127</v>
      </c>
      <c r="B14" s="161">
        <v>65.400000000000006</v>
      </c>
      <c r="C14" s="161">
        <v>65.099999999999994</v>
      </c>
      <c r="D14" s="161">
        <v>65</v>
      </c>
      <c r="E14" s="161">
        <v>65.3</v>
      </c>
      <c r="F14" s="161">
        <v>65.099999999999994</v>
      </c>
      <c r="G14" s="178">
        <f t="shared" ref="G14:G15" si="1">F14-B14</f>
        <v>-0.30000000000001137</v>
      </c>
      <c r="H14" s="167"/>
      <c r="I14" s="168"/>
      <c r="J14" s="168"/>
      <c r="K14" s="168"/>
      <c r="L14" s="168"/>
      <c r="M14" s="168"/>
    </row>
    <row r="15" spans="1:14" x14ac:dyDescent="0.2">
      <c r="A15" s="163" t="s">
        <v>83</v>
      </c>
      <c r="B15" s="161">
        <v>19.600000000000001</v>
      </c>
      <c r="C15" s="161">
        <v>19.8</v>
      </c>
      <c r="D15" s="161">
        <v>19.899999999999999</v>
      </c>
      <c r="E15" s="161">
        <v>19.899999999999999</v>
      </c>
      <c r="F15" s="161">
        <v>20</v>
      </c>
      <c r="G15" s="178">
        <f t="shared" si="1"/>
        <v>0.39999999999999858</v>
      </c>
      <c r="H15" s="167"/>
      <c r="I15" s="168"/>
      <c r="J15" s="168"/>
      <c r="K15" s="168"/>
      <c r="L15" s="168"/>
      <c r="M15" s="168"/>
    </row>
    <row r="16" spans="1:14" x14ac:dyDescent="0.2">
      <c r="A16" s="158" t="s">
        <v>119</v>
      </c>
      <c r="B16" s="158" t="s">
        <v>122</v>
      </c>
      <c r="C16" s="158" t="s">
        <v>123</v>
      </c>
      <c r="D16" s="158" t="s">
        <v>124</v>
      </c>
      <c r="E16" s="158" t="s">
        <v>125</v>
      </c>
      <c r="F16" s="158" t="s">
        <v>126</v>
      </c>
      <c r="G16" s="179" t="s">
        <v>118</v>
      </c>
      <c r="H16" s="167"/>
      <c r="I16" s="167"/>
      <c r="J16" s="167"/>
      <c r="K16" s="167"/>
      <c r="L16" s="167"/>
    </row>
    <row r="17" spans="1:13" x14ac:dyDescent="0.2">
      <c r="A17" s="163" t="s">
        <v>82</v>
      </c>
      <c r="B17" s="161">
        <v>16</v>
      </c>
      <c r="C17" s="161">
        <v>16.100000000000001</v>
      </c>
      <c r="D17" s="161">
        <v>16.2</v>
      </c>
      <c r="E17" s="161">
        <v>15.9</v>
      </c>
      <c r="F17" s="161">
        <v>16</v>
      </c>
      <c r="G17" s="178">
        <f>F17-B17</f>
        <v>0</v>
      </c>
      <c r="H17" s="167"/>
      <c r="I17" s="168"/>
      <c r="J17" s="168"/>
      <c r="K17" s="168"/>
      <c r="L17" s="168"/>
      <c r="M17" s="168"/>
    </row>
    <row r="18" spans="1:13" x14ac:dyDescent="0.2">
      <c r="A18" s="163" t="s">
        <v>127</v>
      </c>
      <c r="B18" s="161">
        <v>64.900000000000006</v>
      </c>
      <c r="C18" s="161">
        <v>64.7</v>
      </c>
      <c r="D18" s="161">
        <v>64.5</v>
      </c>
      <c r="E18" s="161">
        <v>64.599999999999994</v>
      </c>
      <c r="F18" s="161">
        <v>64.5</v>
      </c>
      <c r="G18" s="178">
        <f t="shared" ref="G18:G19" si="2">F18-B18</f>
        <v>-0.40000000000000568</v>
      </c>
      <c r="H18" s="167"/>
      <c r="I18" s="168"/>
      <c r="J18" s="168"/>
      <c r="K18" s="168"/>
      <c r="L18" s="168"/>
      <c r="M18" s="168"/>
    </row>
    <row r="19" spans="1:13" x14ac:dyDescent="0.2">
      <c r="A19" s="163" t="s">
        <v>83</v>
      </c>
      <c r="B19" s="161">
        <v>19.100000000000001</v>
      </c>
      <c r="C19" s="161">
        <v>19.2</v>
      </c>
      <c r="D19" s="161">
        <v>19.3</v>
      </c>
      <c r="E19" s="161">
        <v>19.5</v>
      </c>
      <c r="F19" s="161">
        <v>19.5</v>
      </c>
      <c r="G19" s="178">
        <f t="shared" si="2"/>
        <v>0.39999999999999858</v>
      </c>
      <c r="H19" s="167"/>
      <c r="I19" s="168"/>
      <c r="J19" s="168"/>
      <c r="K19" s="168"/>
      <c r="L19" s="168"/>
      <c r="M19" s="168"/>
    </row>
    <row r="20" spans="1:13" x14ac:dyDescent="0.2">
      <c r="A20" s="158" t="s">
        <v>120</v>
      </c>
      <c r="B20" s="158" t="s">
        <v>122</v>
      </c>
      <c r="C20" s="158" t="s">
        <v>123</v>
      </c>
      <c r="D20" s="158" t="s">
        <v>124</v>
      </c>
      <c r="E20" s="158" t="s">
        <v>125</v>
      </c>
      <c r="F20" s="158" t="s">
        <v>126</v>
      </c>
      <c r="G20" s="179" t="s">
        <v>118</v>
      </c>
      <c r="H20" s="167"/>
      <c r="I20" s="167"/>
      <c r="J20" s="167"/>
      <c r="K20" s="167"/>
      <c r="L20" s="167"/>
    </row>
    <row r="21" spans="1:13" x14ac:dyDescent="0.2">
      <c r="A21" s="158" t="s">
        <v>82</v>
      </c>
      <c r="B21" s="165">
        <v>15.4</v>
      </c>
      <c r="C21" s="165">
        <v>15.5</v>
      </c>
      <c r="D21" s="165">
        <v>15.7</v>
      </c>
      <c r="E21" s="165">
        <v>15</v>
      </c>
      <c r="F21" s="165">
        <v>15.1</v>
      </c>
      <c r="G21" s="180">
        <f>F21-B21</f>
        <v>-0.30000000000000071</v>
      </c>
      <c r="H21" s="167"/>
      <c r="I21" s="168"/>
      <c r="J21" s="168"/>
      <c r="K21" s="168"/>
      <c r="L21" s="168"/>
      <c r="M21" s="168"/>
    </row>
    <row r="22" spans="1:13" x14ac:dyDescent="0.2">
      <c r="A22" s="158" t="s">
        <v>127</v>
      </c>
      <c r="B22" s="165">
        <v>65</v>
      </c>
      <c r="C22" s="165">
        <v>64.7</v>
      </c>
      <c r="D22" s="165">
        <v>64.3</v>
      </c>
      <c r="E22" s="165">
        <v>65.5</v>
      </c>
      <c r="F22" s="165">
        <v>65.3</v>
      </c>
      <c r="G22" s="180">
        <f>F22-B22</f>
        <v>0.29999999999999716</v>
      </c>
      <c r="H22" s="167"/>
      <c r="I22" s="168"/>
      <c r="J22" s="168"/>
      <c r="K22" s="168"/>
      <c r="L22" s="168"/>
      <c r="M22" s="168"/>
    </row>
    <row r="23" spans="1:13" x14ac:dyDescent="0.2">
      <c r="A23" s="158" t="s">
        <v>83</v>
      </c>
      <c r="B23" s="165">
        <v>19.600000000000001</v>
      </c>
      <c r="C23" s="165">
        <v>19.8</v>
      </c>
      <c r="D23" s="165">
        <v>20</v>
      </c>
      <c r="E23" s="165">
        <v>19.5</v>
      </c>
      <c r="F23" s="165">
        <v>19.600000000000001</v>
      </c>
      <c r="G23" s="180">
        <f>F23-B23</f>
        <v>0</v>
      </c>
      <c r="H23" s="167"/>
      <c r="I23" s="168"/>
      <c r="J23" s="168"/>
      <c r="K23" s="168"/>
      <c r="L23" s="168"/>
      <c r="M23" s="168"/>
    </row>
    <row r="24" spans="1:13" x14ac:dyDescent="0.2">
      <c r="A24" s="434" t="s">
        <v>131</v>
      </c>
      <c r="B24" s="434"/>
      <c r="C24" s="434"/>
      <c r="D24" s="434"/>
      <c r="E24" s="434"/>
      <c r="F24" s="167"/>
      <c r="G24" s="167"/>
      <c r="H24" s="167"/>
      <c r="I24" s="167"/>
      <c r="J24" s="167"/>
      <c r="K24" s="167"/>
      <c r="L24" s="167"/>
    </row>
    <row r="25" spans="1:13" x14ac:dyDescent="0.2">
      <c r="A25" s="176"/>
      <c r="B25" s="176"/>
      <c r="C25" s="176"/>
      <c r="D25" s="176"/>
      <c r="E25" s="176"/>
      <c r="F25" s="167"/>
      <c r="G25" s="167"/>
      <c r="H25" s="167"/>
      <c r="I25" s="167"/>
      <c r="J25" s="167"/>
      <c r="K25" s="167"/>
      <c r="L25" s="167"/>
    </row>
    <row r="26" spans="1:13" x14ac:dyDescent="0.2">
      <c r="A26" s="177"/>
      <c r="B26" s="177"/>
      <c r="C26" s="177"/>
      <c r="D26" s="177"/>
      <c r="E26" s="177"/>
      <c r="F26" s="167"/>
      <c r="G26" s="167"/>
      <c r="H26" s="167"/>
      <c r="I26" s="167"/>
      <c r="J26" s="167"/>
      <c r="K26" s="167"/>
      <c r="L26" s="167"/>
    </row>
    <row r="27" spans="1:13" ht="14.45" customHeight="1" x14ac:dyDescent="0.2">
      <c r="A27" s="434" t="s">
        <v>133</v>
      </c>
      <c r="B27" s="434"/>
      <c r="C27" s="434"/>
      <c r="D27" s="434"/>
      <c r="E27" s="434"/>
      <c r="F27" s="434"/>
      <c r="G27" s="167"/>
      <c r="H27" s="167"/>
      <c r="I27" s="167"/>
      <c r="J27" s="167"/>
      <c r="K27" s="167"/>
      <c r="L27" s="167"/>
    </row>
    <row r="28" spans="1:13" x14ac:dyDescent="0.2">
      <c r="A28" s="162" t="s">
        <v>85</v>
      </c>
      <c r="B28" s="158">
        <v>2018</v>
      </c>
      <c r="C28" s="158">
        <v>2019</v>
      </c>
      <c r="D28" s="158">
        <v>2020</v>
      </c>
      <c r="E28" s="158">
        <v>2021</v>
      </c>
      <c r="F28" s="158">
        <v>2022</v>
      </c>
      <c r="G28" s="171" t="s">
        <v>118</v>
      </c>
      <c r="H28" s="167"/>
      <c r="I28" s="167"/>
      <c r="J28" s="167"/>
      <c r="K28" s="167"/>
      <c r="L28" s="167"/>
    </row>
    <row r="29" spans="1:13" x14ac:dyDescent="0.2">
      <c r="A29" s="162" t="s">
        <v>80</v>
      </c>
      <c r="B29" s="160">
        <v>-11425</v>
      </c>
      <c r="C29" s="160">
        <v>-10888</v>
      </c>
      <c r="D29" s="160">
        <v>-18403</v>
      </c>
      <c r="E29" s="160">
        <v>-24416</v>
      </c>
      <c r="F29" s="160">
        <v>-20816</v>
      </c>
      <c r="G29" s="169">
        <f>(F29-B29)/B29</f>
        <v>0.82196936542669585</v>
      </c>
      <c r="H29" s="167"/>
      <c r="I29" s="167"/>
      <c r="J29" s="167"/>
      <c r="K29" s="167"/>
      <c r="L29" s="167"/>
    </row>
    <row r="30" spans="1:13" x14ac:dyDescent="0.2">
      <c r="A30" s="162" t="s">
        <v>119</v>
      </c>
      <c r="B30" s="160">
        <v>-703</v>
      </c>
      <c r="C30" s="160">
        <v>-834</v>
      </c>
      <c r="D30" s="160">
        <v>-1782</v>
      </c>
      <c r="E30" s="160">
        <v>-2398</v>
      </c>
      <c r="F30" s="160">
        <v>-2043</v>
      </c>
      <c r="G30" s="169">
        <f t="shared" ref="G30" si="3">(F30-B30)/B30</f>
        <v>1.9061166429587482</v>
      </c>
      <c r="H30" s="167"/>
      <c r="I30" s="167"/>
      <c r="J30" s="167"/>
      <c r="K30" s="167"/>
      <c r="L30" s="167"/>
    </row>
    <row r="31" spans="1:13" x14ac:dyDescent="0.2">
      <c r="A31" s="162" t="s">
        <v>120</v>
      </c>
      <c r="B31" s="166">
        <v>-129</v>
      </c>
      <c r="C31" s="166">
        <v>-133</v>
      </c>
      <c r="D31" s="166">
        <v>-232</v>
      </c>
      <c r="E31" s="166">
        <v>-342</v>
      </c>
      <c r="F31" s="166">
        <v>-263</v>
      </c>
      <c r="G31" s="170">
        <f>(F31-B31)/B31</f>
        <v>1.0387596899224807</v>
      </c>
      <c r="H31" s="167"/>
      <c r="I31" s="167"/>
      <c r="J31" s="167"/>
      <c r="K31" s="167"/>
      <c r="L31" s="167"/>
    </row>
    <row r="32" spans="1:13" x14ac:dyDescent="0.2">
      <c r="A32" s="434" t="s">
        <v>131</v>
      </c>
      <c r="B32" s="434"/>
      <c r="C32" s="434"/>
      <c r="D32" s="434"/>
      <c r="E32" s="434"/>
      <c r="F32" s="167"/>
      <c r="G32" s="167"/>
      <c r="H32" s="167"/>
      <c r="I32" s="167"/>
      <c r="J32" s="167"/>
      <c r="K32" s="167"/>
      <c r="L32" s="167"/>
    </row>
    <row r="33" spans="1:12" x14ac:dyDescent="0.2">
      <c r="A33" s="177"/>
      <c r="B33" s="167"/>
      <c r="C33" s="167"/>
      <c r="D33" s="167"/>
      <c r="E33" s="167"/>
      <c r="F33" s="167"/>
      <c r="G33" s="167"/>
      <c r="H33" s="167"/>
      <c r="I33" s="167"/>
      <c r="J33" s="167"/>
      <c r="K33" s="167"/>
      <c r="L33" s="167"/>
    </row>
    <row r="34" spans="1:12" x14ac:dyDescent="0.2">
      <c r="A34" s="177"/>
      <c r="B34" s="167"/>
      <c r="C34" s="167"/>
      <c r="D34" s="167"/>
      <c r="E34" s="167"/>
      <c r="F34" s="167"/>
      <c r="G34" s="167"/>
      <c r="H34" s="167"/>
      <c r="I34" s="167"/>
      <c r="J34" s="167"/>
      <c r="K34" s="167"/>
      <c r="L34" s="167"/>
    </row>
    <row r="35" spans="1:12" x14ac:dyDescent="0.2">
      <c r="A35" s="434" t="s">
        <v>134</v>
      </c>
      <c r="B35" s="434"/>
      <c r="C35" s="434"/>
      <c r="D35" s="434"/>
      <c r="E35" s="434"/>
      <c r="F35" s="434"/>
      <c r="G35" s="167"/>
      <c r="H35" s="167"/>
      <c r="I35" s="167"/>
      <c r="J35" s="167"/>
      <c r="K35" s="167"/>
      <c r="L35" s="167"/>
    </row>
    <row r="36" spans="1:12" x14ac:dyDescent="0.2">
      <c r="A36" s="162" t="s">
        <v>80</v>
      </c>
      <c r="B36" s="162">
        <v>2018</v>
      </c>
      <c r="C36" s="162">
        <v>2019</v>
      </c>
      <c r="D36" s="162">
        <v>2020</v>
      </c>
      <c r="E36" s="162">
        <v>2021</v>
      </c>
      <c r="F36" s="162">
        <v>2022</v>
      </c>
      <c r="G36" s="167"/>
      <c r="H36" s="167"/>
      <c r="I36" s="167"/>
      <c r="J36" s="167"/>
      <c r="K36" s="167"/>
      <c r="L36" s="167"/>
    </row>
    <row r="37" spans="1:12" x14ac:dyDescent="0.2">
      <c r="A37" s="172" t="s">
        <v>128</v>
      </c>
      <c r="B37" s="160">
        <v>105090</v>
      </c>
      <c r="C37" s="160">
        <v>113232</v>
      </c>
      <c r="D37" s="160">
        <v>113691</v>
      </c>
      <c r="E37" s="160">
        <v>109601</v>
      </c>
      <c r="F37" s="160">
        <v>179296</v>
      </c>
      <c r="G37" s="167"/>
      <c r="H37" s="167"/>
      <c r="I37" s="167"/>
      <c r="J37" s="167"/>
      <c r="K37" s="167"/>
      <c r="L37" s="167"/>
    </row>
    <row r="38" spans="1:12" x14ac:dyDescent="0.2">
      <c r="A38" s="172" t="s">
        <v>129</v>
      </c>
      <c r="B38" s="160">
        <v>108382</v>
      </c>
      <c r="C38" s="160">
        <v>102438</v>
      </c>
      <c r="D38" s="160">
        <v>93698</v>
      </c>
      <c r="E38" s="160">
        <v>89948</v>
      </c>
      <c r="F38" s="160">
        <v>107199</v>
      </c>
      <c r="G38" s="167"/>
      <c r="H38" s="167"/>
      <c r="I38" s="167"/>
      <c r="J38" s="167"/>
      <c r="K38" s="167"/>
      <c r="L38" s="167"/>
    </row>
    <row r="39" spans="1:12" x14ac:dyDescent="0.2">
      <c r="A39" s="172" t="s">
        <v>84</v>
      </c>
      <c r="B39" s="173">
        <f>B37-B38</f>
        <v>-3292</v>
      </c>
      <c r="C39" s="173">
        <f t="shared" ref="C39:F39" si="4">C37-C38</f>
        <v>10794</v>
      </c>
      <c r="D39" s="173">
        <f t="shared" si="4"/>
        <v>19993</v>
      </c>
      <c r="E39" s="173">
        <f t="shared" si="4"/>
        <v>19653</v>
      </c>
      <c r="F39" s="173">
        <f t="shared" si="4"/>
        <v>72097</v>
      </c>
      <c r="G39" s="167"/>
      <c r="H39" s="167"/>
      <c r="I39" s="167"/>
      <c r="J39" s="167"/>
      <c r="K39" s="167"/>
      <c r="L39" s="167"/>
    </row>
    <row r="40" spans="1:12" x14ac:dyDescent="0.2">
      <c r="A40" s="162" t="s">
        <v>119</v>
      </c>
      <c r="B40" s="162">
        <v>2018</v>
      </c>
      <c r="C40" s="162">
        <v>2019</v>
      </c>
      <c r="D40" s="162">
        <v>2020</v>
      </c>
      <c r="E40" s="162">
        <v>2021</v>
      </c>
      <c r="F40" s="162">
        <v>2022</v>
      </c>
      <c r="G40" s="167"/>
      <c r="H40" s="167"/>
      <c r="I40" s="167"/>
      <c r="J40" s="167"/>
      <c r="K40" s="167"/>
      <c r="L40" s="167"/>
    </row>
    <row r="41" spans="1:12" ht="15.6" customHeight="1" x14ac:dyDescent="0.2">
      <c r="A41" s="172" t="s">
        <v>128</v>
      </c>
      <c r="B41" s="160">
        <v>15336</v>
      </c>
      <c r="C41" s="160">
        <v>16308</v>
      </c>
      <c r="D41" s="160">
        <v>16122</v>
      </c>
      <c r="E41" s="160">
        <v>16602</v>
      </c>
      <c r="F41" s="160">
        <v>25695</v>
      </c>
      <c r="G41" s="167"/>
      <c r="H41" s="167"/>
      <c r="I41" s="167"/>
      <c r="J41" s="167"/>
      <c r="K41" s="167"/>
      <c r="L41" s="167"/>
    </row>
    <row r="42" spans="1:12" x14ac:dyDescent="0.2">
      <c r="A42" s="172" t="s">
        <v>129</v>
      </c>
      <c r="B42" s="160">
        <v>14163</v>
      </c>
      <c r="C42" s="160">
        <v>13238</v>
      </c>
      <c r="D42" s="160">
        <v>12449</v>
      </c>
      <c r="E42" s="160">
        <v>12224</v>
      </c>
      <c r="F42" s="160">
        <v>13581</v>
      </c>
      <c r="G42" s="167"/>
      <c r="H42" s="167"/>
      <c r="I42" s="167"/>
      <c r="J42" s="167"/>
      <c r="K42" s="167"/>
      <c r="L42" s="167"/>
    </row>
    <row r="43" spans="1:12" x14ac:dyDescent="0.2">
      <c r="A43" s="172" t="s">
        <v>84</v>
      </c>
      <c r="B43" s="173">
        <f>B41-B42</f>
        <v>1173</v>
      </c>
      <c r="C43" s="173">
        <f t="shared" ref="C43:F43" si="5">C41-C42</f>
        <v>3070</v>
      </c>
      <c r="D43" s="173">
        <f t="shared" si="5"/>
        <v>3673</v>
      </c>
      <c r="E43" s="173">
        <f t="shared" si="5"/>
        <v>4378</v>
      </c>
      <c r="F43" s="173">
        <f t="shared" si="5"/>
        <v>12114</v>
      </c>
      <c r="G43" s="167"/>
      <c r="H43" s="167"/>
      <c r="I43" s="167"/>
      <c r="J43" s="167"/>
      <c r="K43" s="167"/>
      <c r="L43" s="167"/>
    </row>
    <row r="44" spans="1:12" x14ac:dyDescent="0.2">
      <c r="A44" s="162" t="s">
        <v>120</v>
      </c>
      <c r="B44" s="162">
        <v>2018</v>
      </c>
      <c r="C44" s="162">
        <v>2019</v>
      </c>
      <c r="D44" s="162">
        <v>2020</v>
      </c>
      <c r="E44" s="162">
        <v>2021</v>
      </c>
      <c r="F44" s="162">
        <v>2022</v>
      </c>
      <c r="G44" s="167"/>
      <c r="H44" s="167"/>
      <c r="I44" s="167"/>
      <c r="J44" s="167"/>
      <c r="K44" s="167"/>
      <c r="L44" s="167"/>
    </row>
    <row r="45" spans="1:12" ht="14.45" customHeight="1" x14ac:dyDescent="0.2">
      <c r="A45" s="162" t="s">
        <v>128</v>
      </c>
      <c r="B45" s="166">
        <v>1622</v>
      </c>
      <c r="C45" s="166">
        <v>1437</v>
      </c>
      <c r="D45" s="166">
        <v>1377</v>
      </c>
      <c r="E45" s="166">
        <v>1451</v>
      </c>
      <c r="F45" s="166">
        <v>1866</v>
      </c>
      <c r="G45" s="167"/>
      <c r="H45" s="167"/>
      <c r="I45" s="167"/>
      <c r="J45" s="167"/>
      <c r="K45" s="167"/>
      <c r="L45" s="167"/>
    </row>
    <row r="46" spans="1:12" ht="25.5" x14ac:dyDescent="0.2">
      <c r="A46" s="162" t="s">
        <v>129</v>
      </c>
      <c r="B46" s="166">
        <v>1863</v>
      </c>
      <c r="C46" s="166">
        <v>1454</v>
      </c>
      <c r="D46" s="166">
        <v>1247</v>
      </c>
      <c r="E46" s="166">
        <v>1344</v>
      </c>
      <c r="F46" s="166">
        <v>1447</v>
      </c>
      <c r="G46" s="167"/>
      <c r="H46" s="167"/>
      <c r="I46" s="167"/>
      <c r="J46" s="167"/>
      <c r="K46" s="167"/>
      <c r="L46" s="167"/>
    </row>
    <row r="47" spans="1:12" x14ac:dyDescent="0.2">
      <c r="A47" s="162" t="s">
        <v>84</v>
      </c>
      <c r="B47" s="174">
        <f>B45-B46</f>
        <v>-241</v>
      </c>
      <c r="C47" s="174">
        <f t="shared" ref="C47:F47" si="6">C45-C46</f>
        <v>-17</v>
      </c>
      <c r="D47" s="174">
        <f t="shared" si="6"/>
        <v>130</v>
      </c>
      <c r="E47" s="174">
        <f t="shared" si="6"/>
        <v>107</v>
      </c>
      <c r="F47" s="174">
        <f t="shared" si="6"/>
        <v>419</v>
      </c>
      <c r="G47" s="167"/>
      <c r="H47" s="167"/>
      <c r="I47" s="167"/>
      <c r="J47" s="167"/>
      <c r="K47" s="167"/>
      <c r="L47" s="167"/>
    </row>
    <row r="48" spans="1:12" x14ac:dyDescent="0.2">
      <c r="A48" s="435" t="s">
        <v>131</v>
      </c>
      <c r="B48" s="435"/>
      <c r="C48" s="435"/>
      <c r="D48" s="435"/>
      <c r="E48" s="435"/>
      <c r="F48" s="167"/>
      <c r="G48" s="167"/>
      <c r="H48" s="167"/>
      <c r="I48" s="167"/>
      <c r="J48" s="167"/>
      <c r="K48" s="167"/>
      <c r="L48" s="167"/>
    </row>
    <row r="49" spans="1:12" x14ac:dyDescent="0.2">
      <c r="A49" s="177"/>
      <c r="B49" s="167"/>
      <c r="C49" s="167"/>
      <c r="D49" s="167"/>
      <c r="E49" s="167"/>
      <c r="F49" s="167"/>
      <c r="G49" s="167"/>
      <c r="H49" s="167"/>
      <c r="I49" s="167"/>
      <c r="J49" s="167"/>
      <c r="K49" s="167"/>
      <c r="L49" s="167"/>
    </row>
    <row r="50" spans="1:12" x14ac:dyDescent="0.2">
      <c r="A50" s="177"/>
      <c r="B50" s="167"/>
      <c r="C50" s="167"/>
      <c r="D50" s="167"/>
      <c r="E50" s="167"/>
      <c r="F50" s="167"/>
      <c r="G50" s="167"/>
      <c r="H50" s="167"/>
      <c r="I50" s="167"/>
      <c r="J50" s="167"/>
      <c r="K50" s="167"/>
      <c r="L50" s="167"/>
    </row>
    <row r="51" spans="1:12" x14ac:dyDescent="0.2">
      <c r="A51" s="434" t="s">
        <v>135</v>
      </c>
      <c r="B51" s="434"/>
      <c r="C51" s="434"/>
      <c r="D51" s="434"/>
      <c r="E51" s="434"/>
      <c r="F51" s="434"/>
      <c r="G51" s="167"/>
      <c r="H51" s="167"/>
      <c r="I51" s="167"/>
      <c r="J51" s="167"/>
      <c r="K51" s="167"/>
      <c r="L51" s="167"/>
    </row>
    <row r="52" spans="1:12" x14ac:dyDescent="0.2">
      <c r="A52" s="158" t="s">
        <v>85</v>
      </c>
      <c r="B52" s="158">
        <v>2018</v>
      </c>
      <c r="C52" s="158">
        <v>2019</v>
      </c>
      <c r="D52" s="158">
        <v>2020</v>
      </c>
      <c r="E52" s="158">
        <v>2021</v>
      </c>
      <c r="F52" s="158">
        <v>2022</v>
      </c>
      <c r="G52" s="171" t="s">
        <v>118</v>
      </c>
      <c r="L52" s="167"/>
    </row>
    <row r="53" spans="1:12" x14ac:dyDescent="0.2">
      <c r="A53" s="158" t="s">
        <v>80</v>
      </c>
      <c r="B53" s="161">
        <v>8.5</v>
      </c>
      <c r="C53" s="161">
        <v>8.4</v>
      </c>
      <c r="D53" s="161">
        <v>12.6</v>
      </c>
      <c r="E53" s="161">
        <v>13</v>
      </c>
      <c r="F53" s="161">
        <v>9</v>
      </c>
      <c r="G53" s="178">
        <f>F53-B53</f>
        <v>0.5</v>
      </c>
      <c r="L53" s="167"/>
    </row>
    <row r="54" spans="1:12" x14ac:dyDescent="0.2">
      <c r="A54" s="158" t="s">
        <v>119</v>
      </c>
      <c r="B54" s="161">
        <v>7</v>
      </c>
      <c r="C54" s="161">
        <v>6.5</v>
      </c>
      <c r="D54" s="161">
        <v>10.6</v>
      </c>
      <c r="E54" s="161">
        <v>11.5</v>
      </c>
      <c r="F54" s="161">
        <v>7.4</v>
      </c>
      <c r="G54" s="178">
        <f t="shared" ref="G54:G55" si="7">F54-B54</f>
        <v>0.40000000000000036</v>
      </c>
      <c r="L54" s="167"/>
    </row>
    <row r="55" spans="1:12" x14ac:dyDescent="0.2">
      <c r="A55" s="158" t="s">
        <v>120</v>
      </c>
      <c r="B55" s="165">
        <v>4.5999999999999996</v>
      </c>
      <c r="C55" s="165">
        <v>5.0999999999999996</v>
      </c>
      <c r="D55" s="165">
        <v>9</v>
      </c>
      <c r="E55" s="165">
        <v>10.1</v>
      </c>
      <c r="F55" s="165">
        <v>5.7</v>
      </c>
      <c r="G55" s="178">
        <f t="shared" si="7"/>
        <v>1.1000000000000005</v>
      </c>
      <c r="L55" s="167"/>
    </row>
    <row r="56" spans="1:12" x14ac:dyDescent="0.2">
      <c r="A56" s="435" t="s">
        <v>131</v>
      </c>
      <c r="B56" s="435"/>
      <c r="C56" s="435"/>
      <c r="D56" s="434"/>
      <c r="E56" s="434"/>
      <c r="F56" s="167"/>
      <c r="G56" s="167"/>
      <c r="H56" s="167"/>
      <c r="I56" s="167"/>
      <c r="J56" s="167"/>
      <c r="K56" s="167"/>
      <c r="L56" s="167"/>
    </row>
    <row r="57" spans="1:12" x14ac:dyDescent="0.2">
      <c r="A57" s="177"/>
      <c r="B57" s="167"/>
      <c r="C57" s="167"/>
      <c r="D57" s="167"/>
      <c r="E57" s="167"/>
      <c r="F57" s="167"/>
      <c r="G57" s="167"/>
      <c r="H57" s="167"/>
      <c r="I57" s="167"/>
      <c r="J57" s="167"/>
      <c r="K57" s="167"/>
      <c r="L57" s="167"/>
    </row>
    <row r="58" spans="1:12" x14ac:dyDescent="0.2">
      <c r="A58" s="177"/>
      <c r="B58" s="167"/>
      <c r="C58" s="167"/>
      <c r="D58" s="167"/>
      <c r="E58" s="167"/>
      <c r="F58" s="167"/>
      <c r="G58" s="167"/>
      <c r="H58" s="167"/>
      <c r="I58" s="167"/>
      <c r="J58" s="167"/>
      <c r="K58" s="167"/>
      <c r="L58" s="167"/>
    </row>
    <row r="59" spans="1:12" x14ac:dyDescent="0.2">
      <c r="A59" s="434" t="s">
        <v>136</v>
      </c>
      <c r="B59" s="434"/>
      <c r="C59" s="434"/>
      <c r="D59" s="434"/>
      <c r="E59" s="434"/>
      <c r="F59" s="434"/>
      <c r="G59" s="167"/>
      <c r="H59" s="167"/>
      <c r="I59" s="167"/>
      <c r="J59" s="167"/>
      <c r="K59" s="167"/>
      <c r="L59" s="167"/>
    </row>
    <row r="60" spans="1:12" x14ac:dyDescent="0.2">
      <c r="A60" s="158" t="s">
        <v>85</v>
      </c>
      <c r="B60" s="158">
        <v>2018</v>
      </c>
      <c r="C60" s="158">
        <v>2019</v>
      </c>
      <c r="D60" s="158">
        <v>2020</v>
      </c>
      <c r="E60" s="158">
        <v>2021</v>
      </c>
      <c r="F60" s="158">
        <v>2022</v>
      </c>
      <c r="G60" s="171" t="s">
        <v>118</v>
      </c>
    </row>
    <row r="61" spans="1:12" x14ac:dyDescent="0.2">
      <c r="A61" s="158" t="s">
        <v>80</v>
      </c>
      <c r="B61" s="161">
        <v>370.7</v>
      </c>
      <c r="C61" s="161">
        <v>376.1</v>
      </c>
      <c r="D61" s="161">
        <v>384.5</v>
      </c>
      <c r="E61" s="161">
        <v>385.2</v>
      </c>
      <c r="F61" s="161">
        <v>404.5</v>
      </c>
      <c r="G61" s="169">
        <f>(F61-B61)/B61</f>
        <v>9.1178850822767776E-2</v>
      </c>
    </row>
    <row r="62" spans="1:12" x14ac:dyDescent="0.2">
      <c r="A62" s="158" t="s">
        <v>119</v>
      </c>
      <c r="B62" s="161">
        <v>370.2</v>
      </c>
      <c r="C62" s="161">
        <v>371.3</v>
      </c>
      <c r="D62" s="161">
        <v>378.8</v>
      </c>
      <c r="E62" s="161">
        <v>379.9</v>
      </c>
      <c r="F62" s="161">
        <v>392.6</v>
      </c>
      <c r="G62" s="169">
        <f t="shared" ref="G62" si="8">(F62-B62)/B62</f>
        <v>6.0507833603457684E-2</v>
      </c>
    </row>
    <row r="63" spans="1:12" x14ac:dyDescent="0.2">
      <c r="A63" s="158" t="s">
        <v>120</v>
      </c>
      <c r="B63" s="165">
        <v>266.39999999999998</v>
      </c>
      <c r="C63" s="165">
        <v>375.2</v>
      </c>
      <c r="D63" s="165">
        <v>279</v>
      </c>
      <c r="E63" s="165">
        <v>275.5</v>
      </c>
      <c r="F63" s="165">
        <v>291.89999999999998</v>
      </c>
      <c r="G63" s="169">
        <f>(F63-B63)/B63</f>
        <v>9.5720720720720728E-2</v>
      </c>
    </row>
    <row r="64" spans="1:12" x14ac:dyDescent="0.2">
      <c r="A64" s="435" t="s">
        <v>131</v>
      </c>
      <c r="B64" s="435"/>
      <c r="C64" s="435"/>
      <c r="D64" s="435"/>
      <c r="E64" s="435"/>
      <c r="F64" s="167"/>
      <c r="G64" s="167"/>
      <c r="H64" s="167"/>
      <c r="I64" s="167"/>
      <c r="J64" s="167"/>
      <c r="K64" s="167"/>
      <c r="L64" s="167"/>
    </row>
    <row r="65" spans="1:12" x14ac:dyDescent="0.2">
      <c r="A65" s="177"/>
      <c r="B65" s="167"/>
      <c r="C65" s="167"/>
      <c r="D65" s="167"/>
      <c r="E65" s="167"/>
      <c r="F65" s="167"/>
      <c r="G65" s="167"/>
      <c r="H65" s="167"/>
      <c r="I65" s="167"/>
      <c r="J65" s="167"/>
      <c r="K65" s="167"/>
      <c r="L65" s="167"/>
    </row>
    <row r="66" spans="1:12" x14ac:dyDescent="0.2">
      <c r="A66" s="177"/>
      <c r="B66" s="167"/>
      <c r="C66" s="167"/>
      <c r="D66" s="167"/>
      <c r="E66" s="167"/>
      <c r="F66" s="167"/>
      <c r="G66" s="167"/>
      <c r="H66" s="167"/>
      <c r="I66" s="167"/>
      <c r="J66" s="167"/>
      <c r="K66" s="167"/>
      <c r="L66" s="167"/>
    </row>
    <row r="67" spans="1:12" x14ac:dyDescent="0.2">
      <c r="A67" s="177"/>
      <c r="B67" s="167"/>
      <c r="C67" s="167"/>
      <c r="D67" s="167"/>
      <c r="E67" s="167"/>
      <c r="F67" s="167"/>
      <c r="G67" s="167"/>
      <c r="H67" s="167"/>
      <c r="I67" s="167"/>
      <c r="J67" s="167"/>
      <c r="K67" s="167"/>
      <c r="L67" s="167"/>
    </row>
    <row r="68" spans="1:12" x14ac:dyDescent="0.2">
      <c r="A68" s="177"/>
      <c r="B68" s="167"/>
      <c r="C68" s="167"/>
      <c r="D68" s="167"/>
      <c r="E68" s="167"/>
      <c r="F68" s="167"/>
      <c r="G68" s="167"/>
      <c r="H68" s="167"/>
      <c r="I68" s="167"/>
      <c r="J68" s="167"/>
      <c r="K68" s="167"/>
      <c r="L68" s="167"/>
    </row>
    <row r="69" spans="1:12" x14ac:dyDescent="0.2">
      <c r="A69" s="177"/>
      <c r="B69" s="167"/>
      <c r="C69" s="167"/>
      <c r="D69" s="167"/>
      <c r="E69" s="167"/>
      <c r="F69" s="167"/>
      <c r="G69" s="167"/>
      <c r="H69" s="167"/>
      <c r="I69" s="167"/>
      <c r="J69" s="167"/>
      <c r="K69" s="167"/>
      <c r="L69" s="167"/>
    </row>
    <row r="70" spans="1:12" x14ac:dyDescent="0.2">
      <c r="A70" s="177"/>
      <c r="B70" s="167"/>
      <c r="C70" s="167"/>
      <c r="D70" s="167"/>
      <c r="E70" s="167"/>
      <c r="F70" s="167"/>
      <c r="G70" s="167"/>
      <c r="H70" s="167"/>
      <c r="I70" s="167"/>
      <c r="J70" s="167"/>
      <c r="K70" s="167"/>
      <c r="L70" s="167"/>
    </row>
    <row r="71" spans="1:12" x14ac:dyDescent="0.2">
      <c r="A71" s="177"/>
      <c r="B71" s="167"/>
      <c r="C71" s="167"/>
      <c r="D71" s="167"/>
      <c r="E71" s="167"/>
      <c r="F71" s="167"/>
      <c r="G71" s="167"/>
      <c r="H71" s="167"/>
      <c r="I71" s="167"/>
      <c r="J71" s="167"/>
      <c r="K71" s="167"/>
      <c r="L71" s="167"/>
    </row>
    <row r="72" spans="1:12" x14ac:dyDescent="0.2">
      <c r="A72" s="177"/>
      <c r="B72" s="167"/>
      <c r="C72" s="167"/>
      <c r="D72" s="167"/>
      <c r="E72" s="167"/>
      <c r="F72" s="167"/>
      <c r="G72" s="167"/>
      <c r="H72" s="167"/>
      <c r="I72" s="167"/>
      <c r="J72" s="167"/>
      <c r="K72" s="167"/>
      <c r="L72" s="167"/>
    </row>
    <row r="73" spans="1:12" x14ac:dyDescent="0.2">
      <c r="A73" s="177"/>
      <c r="B73" s="167"/>
      <c r="C73" s="167"/>
      <c r="D73" s="167"/>
      <c r="E73" s="167"/>
      <c r="F73" s="167"/>
      <c r="G73" s="167"/>
      <c r="H73" s="167"/>
      <c r="I73" s="167"/>
      <c r="J73" s="167"/>
      <c r="K73" s="167"/>
      <c r="L73" s="167"/>
    </row>
    <row r="74" spans="1:12" x14ac:dyDescent="0.2">
      <c r="A74" s="177"/>
      <c r="B74" s="167"/>
      <c r="C74" s="167"/>
      <c r="D74" s="167"/>
      <c r="E74" s="167"/>
      <c r="F74" s="167"/>
      <c r="G74" s="167"/>
      <c r="H74" s="167"/>
      <c r="I74" s="167"/>
      <c r="J74" s="167"/>
      <c r="K74" s="167"/>
      <c r="L74" s="167"/>
    </row>
    <row r="75" spans="1:12" x14ac:dyDescent="0.2">
      <c r="A75" s="177"/>
      <c r="B75" s="167"/>
      <c r="C75" s="167"/>
      <c r="D75" s="167"/>
      <c r="E75" s="167"/>
      <c r="F75" s="167"/>
      <c r="G75" s="167"/>
      <c r="H75" s="167"/>
      <c r="I75" s="167"/>
      <c r="J75" s="167"/>
      <c r="K75" s="167"/>
      <c r="L75" s="167"/>
    </row>
    <row r="76" spans="1:12" x14ac:dyDescent="0.2">
      <c r="A76" s="177"/>
      <c r="B76" s="167"/>
      <c r="C76" s="167"/>
      <c r="D76" s="167"/>
      <c r="E76" s="167"/>
      <c r="F76" s="167"/>
      <c r="G76" s="167"/>
      <c r="H76" s="167"/>
      <c r="I76" s="167"/>
      <c r="J76" s="167"/>
      <c r="K76" s="167"/>
      <c r="L76" s="167"/>
    </row>
    <row r="77" spans="1:12" x14ac:dyDescent="0.2">
      <c r="A77" s="177"/>
      <c r="B77" s="167"/>
      <c r="C77" s="167"/>
      <c r="D77" s="167"/>
      <c r="E77" s="167"/>
      <c r="F77" s="167"/>
      <c r="G77" s="167"/>
      <c r="H77" s="167"/>
      <c r="I77" s="167"/>
      <c r="J77" s="167"/>
      <c r="K77" s="167"/>
      <c r="L77" s="167"/>
    </row>
    <row r="78" spans="1:12" x14ac:dyDescent="0.2">
      <c r="A78" s="177"/>
      <c r="B78" s="167"/>
      <c r="C78" s="167"/>
      <c r="D78" s="167"/>
      <c r="E78" s="167"/>
      <c r="F78" s="167"/>
      <c r="G78" s="167"/>
      <c r="H78" s="167"/>
      <c r="I78" s="167"/>
      <c r="J78" s="167"/>
      <c r="K78" s="167"/>
      <c r="L78" s="167"/>
    </row>
    <row r="79" spans="1:12" x14ac:dyDescent="0.2">
      <c r="A79" s="177"/>
      <c r="B79" s="167"/>
      <c r="C79" s="167"/>
      <c r="D79" s="167"/>
      <c r="E79" s="167"/>
      <c r="F79" s="167"/>
      <c r="G79" s="167"/>
      <c r="H79" s="167"/>
      <c r="I79" s="167"/>
      <c r="J79" s="167"/>
      <c r="K79" s="167"/>
      <c r="L79" s="167"/>
    </row>
    <row r="80" spans="1:12" x14ac:dyDescent="0.2">
      <c r="A80" s="177"/>
      <c r="B80" s="167"/>
      <c r="C80" s="167"/>
      <c r="D80" s="167"/>
      <c r="E80" s="167"/>
      <c r="F80" s="167"/>
      <c r="G80" s="167"/>
      <c r="H80" s="167"/>
      <c r="I80" s="167"/>
      <c r="J80" s="167"/>
      <c r="K80" s="167"/>
      <c r="L80" s="167"/>
    </row>
    <row r="81" spans="1:12" x14ac:dyDescent="0.2">
      <c r="A81" s="177"/>
      <c r="B81" s="167"/>
      <c r="C81" s="167"/>
      <c r="D81" s="167"/>
      <c r="E81" s="167"/>
      <c r="F81" s="167"/>
      <c r="G81" s="167"/>
      <c r="H81" s="167"/>
      <c r="I81" s="167"/>
      <c r="J81" s="167"/>
      <c r="K81" s="167"/>
      <c r="L81" s="167"/>
    </row>
    <row r="82" spans="1:12" x14ac:dyDescent="0.2">
      <c r="A82" s="177"/>
      <c r="B82" s="167"/>
      <c r="C82" s="167"/>
      <c r="D82" s="167"/>
      <c r="E82" s="167"/>
      <c r="F82" s="167"/>
      <c r="G82" s="167"/>
      <c r="H82" s="167"/>
      <c r="I82" s="167"/>
      <c r="J82" s="167"/>
      <c r="K82" s="167"/>
      <c r="L82" s="167"/>
    </row>
    <row r="83" spans="1:12" x14ac:dyDescent="0.2">
      <c r="A83" s="177"/>
      <c r="B83" s="167"/>
      <c r="C83" s="167"/>
      <c r="D83" s="167"/>
      <c r="E83" s="167"/>
      <c r="F83" s="167"/>
      <c r="G83" s="167"/>
      <c r="H83" s="167"/>
      <c r="I83" s="167"/>
      <c r="J83" s="167"/>
      <c r="K83" s="167"/>
      <c r="L83" s="167"/>
    </row>
    <row r="84" spans="1:12" x14ac:dyDescent="0.2">
      <c r="A84" s="177"/>
      <c r="B84" s="167"/>
      <c r="C84" s="167"/>
      <c r="D84" s="167"/>
      <c r="E84" s="167"/>
      <c r="F84" s="167"/>
      <c r="G84" s="167"/>
      <c r="H84" s="167"/>
      <c r="I84" s="167"/>
      <c r="J84" s="167"/>
      <c r="K84" s="167"/>
      <c r="L84" s="167"/>
    </row>
    <row r="85" spans="1:12" x14ac:dyDescent="0.2">
      <c r="A85" s="177"/>
      <c r="B85" s="167"/>
      <c r="C85" s="167"/>
      <c r="D85" s="167"/>
      <c r="E85" s="167"/>
      <c r="F85" s="167"/>
      <c r="G85" s="167"/>
      <c r="H85" s="167"/>
      <c r="I85" s="167"/>
      <c r="J85" s="167"/>
      <c r="K85" s="167"/>
      <c r="L85" s="167"/>
    </row>
    <row r="86" spans="1:12" x14ac:dyDescent="0.2">
      <c r="A86" s="177"/>
      <c r="B86" s="167"/>
      <c r="C86" s="167"/>
      <c r="D86" s="167"/>
      <c r="E86" s="167"/>
      <c r="F86" s="167"/>
      <c r="G86" s="167"/>
      <c r="H86" s="167"/>
      <c r="I86" s="167"/>
      <c r="J86" s="167"/>
      <c r="K86" s="167"/>
      <c r="L86" s="167"/>
    </row>
    <row r="87" spans="1:12" x14ac:dyDescent="0.2">
      <c r="A87" s="177"/>
      <c r="B87" s="167"/>
      <c r="C87" s="167"/>
      <c r="D87" s="167"/>
      <c r="E87" s="167"/>
      <c r="F87" s="167"/>
      <c r="G87" s="167"/>
      <c r="H87" s="167"/>
      <c r="I87" s="167"/>
      <c r="J87" s="167"/>
      <c r="K87" s="167"/>
      <c r="L87" s="167"/>
    </row>
    <row r="88" spans="1:12" x14ac:dyDescent="0.2">
      <c r="A88" s="177"/>
      <c r="B88" s="167"/>
      <c r="C88" s="167"/>
      <c r="D88" s="167"/>
      <c r="E88" s="167"/>
      <c r="F88" s="167"/>
      <c r="G88" s="167"/>
      <c r="H88" s="167"/>
      <c r="I88" s="167"/>
      <c r="J88" s="167"/>
      <c r="K88" s="167"/>
      <c r="L88" s="167"/>
    </row>
    <row r="89" spans="1:12" x14ac:dyDescent="0.2">
      <c r="A89" s="177"/>
      <c r="B89" s="167"/>
      <c r="C89" s="167"/>
      <c r="D89" s="167"/>
      <c r="E89" s="167"/>
      <c r="F89" s="167"/>
      <c r="G89" s="167"/>
      <c r="H89" s="167"/>
      <c r="I89" s="167"/>
      <c r="J89" s="167"/>
      <c r="K89" s="167"/>
      <c r="L89" s="167"/>
    </row>
    <row r="90" spans="1:12" x14ac:dyDescent="0.2">
      <c r="A90" s="177"/>
      <c r="B90" s="167"/>
      <c r="C90" s="167"/>
      <c r="D90" s="167"/>
      <c r="E90" s="167"/>
      <c r="F90" s="167"/>
      <c r="G90" s="167"/>
      <c r="H90" s="167"/>
      <c r="I90" s="167"/>
      <c r="J90" s="167"/>
      <c r="K90" s="167"/>
      <c r="L90" s="167"/>
    </row>
    <row r="91" spans="1:12" x14ac:dyDescent="0.2">
      <c r="A91" s="177"/>
      <c r="B91" s="167"/>
      <c r="C91" s="167"/>
      <c r="D91" s="167"/>
      <c r="E91" s="167"/>
      <c r="F91" s="167"/>
      <c r="G91" s="167"/>
      <c r="H91" s="167"/>
      <c r="I91" s="167"/>
      <c r="J91" s="167"/>
      <c r="K91" s="167"/>
      <c r="L91" s="167"/>
    </row>
    <row r="92" spans="1:12" x14ac:dyDescent="0.2">
      <c r="A92" s="177"/>
      <c r="B92" s="167"/>
      <c r="C92" s="167"/>
      <c r="D92" s="167"/>
      <c r="E92" s="167"/>
      <c r="F92" s="167"/>
      <c r="G92" s="167"/>
      <c r="H92" s="167"/>
      <c r="I92" s="167"/>
      <c r="J92" s="167"/>
      <c r="K92" s="167"/>
      <c r="L92" s="167"/>
    </row>
    <row r="93" spans="1:12" x14ac:dyDescent="0.2">
      <c r="A93" s="177"/>
      <c r="B93" s="167"/>
      <c r="C93" s="167"/>
      <c r="D93" s="167"/>
      <c r="E93" s="167"/>
      <c r="F93" s="167"/>
      <c r="G93" s="167"/>
      <c r="H93" s="167"/>
      <c r="I93" s="167"/>
      <c r="J93" s="167"/>
      <c r="K93" s="167"/>
      <c r="L93" s="167"/>
    </row>
    <row r="94" spans="1:12" x14ac:dyDescent="0.2">
      <c r="A94" s="177"/>
      <c r="B94" s="167"/>
      <c r="C94" s="167"/>
      <c r="D94" s="167"/>
      <c r="E94" s="167"/>
      <c r="F94" s="167"/>
      <c r="G94" s="167"/>
      <c r="H94" s="167"/>
      <c r="I94" s="167"/>
      <c r="J94" s="167"/>
      <c r="K94" s="167"/>
      <c r="L94" s="167"/>
    </row>
    <row r="95" spans="1:12" x14ac:dyDescent="0.2">
      <c r="A95" s="177"/>
      <c r="B95" s="167"/>
      <c r="C95" s="167"/>
      <c r="D95" s="167"/>
      <c r="E95" s="167"/>
      <c r="F95" s="167"/>
      <c r="G95" s="167"/>
      <c r="H95" s="167"/>
      <c r="I95" s="167"/>
      <c r="J95" s="167"/>
      <c r="K95" s="167"/>
      <c r="L95" s="167"/>
    </row>
    <row r="96" spans="1:12" x14ac:dyDescent="0.2">
      <c r="A96" s="177"/>
      <c r="B96" s="167"/>
      <c r="C96" s="167"/>
      <c r="D96" s="167"/>
      <c r="E96" s="167"/>
      <c r="F96" s="167"/>
      <c r="G96" s="167"/>
      <c r="H96" s="167"/>
      <c r="I96" s="167"/>
      <c r="J96" s="167"/>
      <c r="K96" s="167"/>
      <c r="L96" s="167"/>
    </row>
    <row r="97" spans="1:12" x14ac:dyDescent="0.2">
      <c r="A97" s="177"/>
      <c r="B97" s="167"/>
      <c r="C97" s="167"/>
      <c r="D97" s="167"/>
      <c r="E97" s="167"/>
      <c r="F97" s="167"/>
      <c r="G97" s="167"/>
      <c r="H97" s="167"/>
      <c r="I97" s="167"/>
      <c r="J97" s="167"/>
      <c r="K97" s="167"/>
      <c r="L97" s="167"/>
    </row>
    <row r="98" spans="1:12" x14ac:dyDescent="0.2">
      <c r="A98" s="177"/>
      <c r="B98" s="167"/>
      <c r="C98" s="167"/>
      <c r="D98" s="167"/>
      <c r="E98" s="167"/>
      <c r="F98" s="167"/>
      <c r="G98" s="167"/>
      <c r="H98" s="167"/>
      <c r="I98" s="167"/>
      <c r="J98" s="167"/>
      <c r="K98" s="167"/>
      <c r="L98" s="167"/>
    </row>
    <row r="99" spans="1:12" x14ac:dyDescent="0.2">
      <c r="A99" s="177"/>
      <c r="B99" s="167"/>
      <c r="C99" s="167"/>
      <c r="D99" s="167"/>
      <c r="E99" s="167"/>
      <c r="F99" s="167"/>
      <c r="G99" s="167"/>
      <c r="H99" s="167"/>
      <c r="I99" s="167"/>
      <c r="J99" s="167"/>
      <c r="K99" s="167"/>
      <c r="L99" s="167"/>
    </row>
    <row r="100" spans="1:12" x14ac:dyDescent="0.2">
      <c r="A100" s="177"/>
      <c r="B100" s="167"/>
      <c r="C100" s="167"/>
      <c r="D100" s="167"/>
      <c r="E100" s="167"/>
      <c r="F100" s="167"/>
      <c r="G100" s="167"/>
      <c r="H100" s="167"/>
      <c r="I100" s="167"/>
      <c r="J100" s="167"/>
      <c r="K100" s="167"/>
      <c r="L100" s="167"/>
    </row>
    <row r="101" spans="1:12" x14ac:dyDescent="0.2">
      <c r="A101" s="177"/>
      <c r="B101" s="167"/>
      <c r="C101" s="167"/>
      <c r="D101" s="167"/>
      <c r="E101" s="167"/>
      <c r="F101" s="167"/>
      <c r="G101" s="167"/>
      <c r="H101" s="167"/>
      <c r="I101" s="167"/>
      <c r="J101" s="167"/>
      <c r="K101" s="167"/>
      <c r="L101" s="167"/>
    </row>
    <row r="102" spans="1:12" x14ac:dyDescent="0.2">
      <c r="A102" s="177"/>
      <c r="B102" s="167"/>
      <c r="C102" s="167"/>
      <c r="D102" s="167"/>
      <c r="E102" s="167"/>
      <c r="F102" s="167"/>
      <c r="G102" s="167"/>
      <c r="H102" s="167"/>
      <c r="I102" s="167"/>
      <c r="J102" s="167"/>
      <c r="K102" s="167"/>
      <c r="L102" s="167"/>
    </row>
    <row r="103" spans="1:12" x14ac:dyDescent="0.2">
      <c r="A103" s="177"/>
      <c r="B103" s="167"/>
      <c r="C103" s="167"/>
      <c r="D103" s="167"/>
      <c r="E103" s="167"/>
      <c r="F103" s="167"/>
      <c r="G103" s="167"/>
      <c r="H103" s="167"/>
      <c r="I103" s="167"/>
      <c r="J103" s="167"/>
      <c r="K103" s="167"/>
      <c r="L103" s="167"/>
    </row>
    <row r="104" spans="1:12" x14ac:dyDescent="0.2">
      <c r="A104" s="177"/>
      <c r="B104" s="167"/>
      <c r="C104" s="167"/>
      <c r="D104" s="167"/>
      <c r="E104" s="167"/>
      <c r="F104" s="167"/>
      <c r="G104" s="167"/>
      <c r="H104" s="167"/>
      <c r="I104" s="167"/>
      <c r="J104" s="167"/>
      <c r="K104" s="167"/>
      <c r="L104" s="167"/>
    </row>
    <row r="105" spans="1:12" x14ac:dyDescent="0.2">
      <c r="A105" s="177"/>
      <c r="B105" s="167"/>
      <c r="C105" s="167"/>
      <c r="D105" s="167"/>
      <c r="E105" s="167"/>
      <c r="F105" s="167"/>
      <c r="G105" s="167"/>
      <c r="H105" s="167"/>
      <c r="I105" s="167"/>
      <c r="J105" s="167"/>
      <c r="K105" s="167"/>
      <c r="L105" s="167"/>
    </row>
    <row r="106" spans="1:12" x14ac:dyDescent="0.2">
      <c r="A106" s="177"/>
      <c r="B106" s="167"/>
      <c r="C106" s="167"/>
      <c r="D106" s="167"/>
      <c r="E106" s="167"/>
      <c r="F106" s="167"/>
      <c r="G106" s="167"/>
      <c r="H106" s="167"/>
      <c r="I106" s="167"/>
      <c r="J106" s="167"/>
      <c r="K106" s="167"/>
      <c r="L106" s="167"/>
    </row>
    <row r="107" spans="1:12" x14ac:dyDescent="0.2">
      <c r="A107" s="177"/>
      <c r="B107" s="167"/>
      <c r="C107" s="167"/>
      <c r="D107" s="167"/>
      <c r="E107" s="167"/>
      <c r="F107" s="167"/>
      <c r="G107" s="167"/>
      <c r="H107" s="167"/>
      <c r="I107" s="167"/>
      <c r="J107" s="167"/>
      <c r="K107" s="167"/>
      <c r="L107" s="167"/>
    </row>
    <row r="108" spans="1:12" x14ac:dyDescent="0.2">
      <c r="A108" s="177"/>
      <c r="B108" s="167"/>
      <c r="C108" s="167"/>
      <c r="D108" s="167"/>
      <c r="E108" s="167"/>
      <c r="F108" s="167"/>
      <c r="G108" s="167"/>
      <c r="H108" s="167"/>
      <c r="I108" s="167"/>
      <c r="J108" s="167"/>
      <c r="K108" s="167"/>
      <c r="L108" s="167"/>
    </row>
    <row r="109" spans="1:12" x14ac:dyDescent="0.2">
      <c r="A109" s="177"/>
      <c r="B109" s="167"/>
      <c r="C109" s="167"/>
      <c r="D109" s="167"/>
      <c r="E109" s="167"/>
      <c r="F109" s="167"/>
      <c r="G109" s="167"/>
      <c r="H109" s="167"/>
      <c r="I109" s="167"/>
      <c r="J109" s="167"/>
      <c r="K109" s="167"/>
      <c r="L109" s="167"/>
    </row>
    <row r="110" spans="1:12" x14ac:dyDescent="0.2">
      <c r="A110" s="177"/>
      <c r="B110" s="167"/>
      <c r="C110" s="167"/>
      <c r="D110" s="167"/>
      <c r="E110" s="167"/>
      <c r="F110" s="167"/>
      <c r="G110" s="167"/>
      <c r="H110" s="167"/>
      <c r="I110" s="167"/>
      <c r="J110" s="167"/>
      <c r="K110" s="167"/>
      <c r="L110" s="167"/>
    </row>
    <row r="111" spans="1:12" x14ac:dyDescent="0.2">
      <c r="A111" s="177"/>
      <c r="B111" s="167"/>
      <c r="C111" s="167"/>
      <c r="D111" s="167"/>
      <c r="E111" s="167"/>
      <c r="F111" s="167"/>
      <c r="G111" s="167"/>
      <c r="H111" s="167"/>
      <c r="I111" s="167"/>
      <c r="J111" s="167"/>
      <c r="K111" s="167"/>
      <c r="L111" s="167"/>
    </row>
    <row r="112" spans="1:12" x14ac:dyDescent="0.2">
      <c r="A112" s="177"/>
      <c r="B112" s="167"/>
      <c r="C112" s="167"/>
      <c r="D112" s="167"/>
      <c r="E112" s="167"/>
      <c r="F112" s="167"/>
      <c r="G112" s="167"/>
      <c r="H112" s="167"/>
      <c r="I112" s="167"/>
      <c r="J112" s="167"/>
      <c r="K112" s="167"/>
      <c r="L112" s="167"/>
    </row>
    <row r="113" spans="1:12" x14ac:dyDescent="0.2">
      <c r="A113" s="177"/>
      <c r="B113" s="167"/>
      <c r="C113" s="167"/>
      <c r="D113" s="167"/>
      <c r="E113" s="167"/>
      <c r="F113" s="167"/>
      <c r="G113" s="167"/>
      <c r="H113" s="167"/>
      <c r="I113" s="167"/>
      <c r="J113" s="167"/>
      <c r="K113" s="167"/>
      <c r="L113" s="167"/>
    </row>
    <row r="114" spans="1:12" x14ac:dyDescent="0.2">
      <c r="A114" s="177"/>
      <c r="B114" s="167"/>
      <c r="C114" s="167"/>
      <c r="D114" s="167"/>
      <c r="E114" s="167"/>
      <c r="F114" s="167"/>
      <c r="G114" s="167"/>
      <c r="H114" s="167"/>
      <c r="I114" s="167"/>
      <c r="J114" s="167"/>
      <c r="K114" s="167"/>
      <c r="L114" s="167"/>
    </row>
    <row r="115" spans="1:12" x14ac:dyDescent="0.2">
      <c r="A115" s="177"/>
      <c r="B115" s="167"/>
      <c r="C115" s="167"/>
      <c r="D115" s="167"/>
      <c r="E115" s="167"/>
      <c r="F115" s="167"/>
      <c r="G115" s="167"/>
      <c r="H115" s="167"/>
      <c r="I115" s="167"/>
      <c r="J115" s="167"/>
      <c r="K115" s="167"/>
      <c r="L115" s="167"/>
    </row>
    <row r="116" spans="1:12" x14ac:dyDescent="0.2">
      <c r="A116" s="177"/>
      <c r="B116" s="167"/>
      <c r="C116" s="167"/>
      <c r="D116" s="167"/>
      <c r="E116" s="167"/>
      <c r="F116" s="167"/>
      <c r="G116" s="167"/>
      <c r="H116" s="167"/>
      <c r="I116" s="167"/>
      <c r="J116" s="167"/>
      <c r="K116" s="167"/>
      <c r="L116" s="167"/>
    </row>
    <row r="117" spans="1:12" x14ac:dyDescent="0.2">
      <c r="A117" s="167"/>
      <c r="B117" s="167"/>
      <c r="C117" s="167"/>
      <c r="D117" s="167"/>
      <c r="E117" s="167"/>
      <c r="F117" s="167"/>
      <c r="G117" s="167"/>
      <c r="H117" s="167"/>
      <c r="I117" s="167"/>
      <c r="J117" s="167"/>
      <c r="K117" s="167"/>
      <c r="L117" s="167"/>
    </row>
    <row r="118" spans="1:12" x14ac:dyDescent="0.2">
      <c r="A118" s="167"/>
      <c r="B118" s="167"/>
      <c r="C118" s="167"/>
      <c r="D118" s="167"/>
      <c r="E118" s="167"/>
      <c r="F118" s="167"/>
      <c r="G118" s="167"/>
      <c r="H118" s="167"/>
      <c r="I118" s="167"/>
      <c r="J118" s="167"/>
      <c r="K118" s="167"/>
      <c r="L118" s="167"/>
    </row>
    <row r="119" spans="1:12" x14ac:dyDescent="0.2">
      <c r="A119" s="167"/>
      <c r="B119" s="167"/>
      <c r="C119" s="167"/>
      <c r="D119" s="167"/>
      <c r="E119" s="167"/>
      <c r="F119" s="167"/>
      <c r="G119" s="167"/>
      <c r="H119" s="167"/>
      <c r="I119" s="167"/>
      <c r="J119" s="167"/>
      <c r="K119" s="167"/>
      <c r="L119" s="167"/>
    </row>
    <row r="120" spans="1:12" x14ac:dyDescent="0.2">
      <c r="A120" s="167"/>
      <c r="B120" s="167"/>
      <c r="C120" s="167"/>
      <c r="D120" s="167"/>
      <c r="E120" s="167"/>
      <c r="F120" s="167"/>
      <c r="G120" s="167"/>
      <c r="H120" s="167"/>
      <c r="I120" s="167"/>
      <c r="J120" s="167"/>
      <c r="K120" s="167"/>
      <c r="L120" s="167"/>
    </row>
    <row r="121" spans="1:12" x14ac:dyDescent="0.2">
      <c r="A121" s="167"/>
      <c r="B121" s="167"/>
      <c r="C121" s="167"/>
      <c r="D121" s="167"/>
      <c r="E121" s="167"/>
      <c r="F121" s="167"/>
      <c r="G121" s="167"/>
      <c r="H121" s="167"/>
      <c r="I121" s="167"/>
      <c r="J121" s="167"/>
      <c r="K121" s="167"/>
      <c r="L121" s="167"/>
    </row>
    <row r="122" spans="1:12" x14ac:dyDescent="0.2">
      <c r="A122" s="167"/>
      <c r="B122" s="167"/>
      <c r="C122" s="167"/>
      <c r="D122" s="167"/>
      <c r="E122" s="167"/>
      <c r="F122" s="167"/>
      <c r="G122" s="167"/>
      <c r="H122" s="167"/>
      <c r="I122" s="167"/>
      <c r="J122" s="167"/>
      <c r="K122" s="167"/>
      <c r="L122" s="167"/>
    </row>
    <row r="123" spans="1:12" x14ac:dyDescent="0.2">
      <c r="A123" s="167"/>
      <c r="B123" s="167"/>
      <c r="C123" s="167"/>
      <c r="D123" s="167"/>
      <c r="E123" s="167"/>
      <c r="F123" s="167"/>
      <c r="G123" s="167"/>
      <c r="H123" s="167"/>
      <c r="I123" s="167"/>
      <c r="J123" s="167"/>
      <c r="K123" s="167"/>
      <c r="L123" s="167"/>
    </row>
    <row r="124" spans="1:12" x14ac:dyDescent="0.2">
      <c r="A124" s="167"/>
      <c r="B124" s="167"/>
      <c r="C124" s="167"/>
      <c r="D124" s="167"/>
      <c r="E124" s="167"/>
      <c r="F124" s="167"/>
      <c r="G124" s="167"/>
      <c r="H124" s="167"/>
      <c r="I124" s="167"/>
      <c r="J124" s="167"/>
      <c r="K124" s="167"/>
      <c r="L124" s="167"/>
    </row>
    <row r="125" spans="1:12" x14ac:dyDescent="0.2">
      <c r="A125" s="167"/>
      <c r="B125" s="167"/>
      <c r="C125" s="167"/>
      <c r="D125" s="167"/>
      <c r="E125" s="167"/>
      <c r="F125" s="167"/>
      <c r="G125" s="167"/>
      <c r="H125" s="167"/>
      <c r="I125" s="167"/>
      <c r="J125" s="167"/>
      <c r="K125" s="167"/>
      <c r="L125" s="167"/>
    </row>
    <row r="126" spans="1:12" x14ac:dyDescent="0.2">
      <c r="A126" s="167"/>
      <c r="B126" s="167"/>
      <c r="C126" s="167"/>
      <c r="D126" s="167"/>
      <c r="E126" s="167"/>
      <c r="F126" s="167"/>
      <c r="G126" s="167"/>
      <c r="H126" s="167"/>
      <c r="I126" s="167"/>
      <c r="J126" s="167"/>
      <c r="K126" s="167"/>
      <c r="L126" s="167"/>
    </row>
    <row r="127" spans="1:12" x14ac:dyDescent="0.2">
      <c r="A127" s="167"/>
      <c r="B127" s="167"/>
      <c r="C127" s="167"/>
      <c r="D127" s="167"/>
      <c r="E127" s="167"/>
      <c r="F127" s="167"/>
      <c r="G127" s="167"/>
      <c r="H127" s="167"/>
      <c r="I127" s="167"/>
      <c r="J127" s="167"/>
      <c r="K127" s="167"/>
      <c r="L127" s="167"/>
    </row>
    <row r="128" spans="1:12" x14ac:dyDescent="0.2">
      <c r="A128" s="167"/>
      <c r="B128" s="167"/>
      <c r="C128" s="167"/>
      <c r="D128" s="167"/>
      <c r="E128" s="167"/>
      <c r="F128" s="167"/>
      <c r="G128" s="167"/>
      <c r="H128" s="167"/>
      <c r="I128" s="167"/>
      <c r="J128" s="167"/>
      <c r="K128" s="167"/>
      <c r="L128" s="167"/>
    </row>
    <row r="129" spans="1:12" x14ac:dyDescent="0.2">
      <c r="A129" s="167"/>
      <c r="B129" s="167"/>
      <c r="C129" s="167"/>
      <c r="D129" s="167"/>
      <c r="E129" s="167"/>
      <c r="F129" s="167"/>
      <c r="G129" s="167"/>
      <c r="H129" s="167"/>
      <c r="I129" s="167"/>
      <c r="J129" s="167"/>
      <c r="K129" s="167"/>
      <c r="L129" s="167"/>
    </row>
    <row r="130" spans="1:12" x14ac:dyDescent="0.2">
      <c r="A130" s="167"/>
      <c r="B130" s="167"/>
      <c r="C130" s="167"/>
      <c r="D130" s="167"/>
      <c r="E130" s="167"/>
      <c r="F130" s="167"/>
      <c r="G130" s="167"/>
      <c r="H130" s="167"/>
      <c r="I130" s="167"/>
      <c r="J130" s="167"/>
      <c r="K130" s="167"/>
      <c r="L130" s="167"/>
    </row>
    <row r="131" spans="1:12" x14ac:dyDescent="0.2">
      <c r="A131" s="167"/>
      <c r="B131" s="167"/>
      <c r="C131" s="167"/>
      <c r="D131" s="167"/>
      <c r="E131" s="167"/>
      <c r="F131" s="167"/>
      <c r="G131" s="167"/>
      <c r="H131" s="167"/>
      <c r="I131" s="167"/>
      <c r="J131" s="167"/>
      <c r="K131" s="167"/>
      <c r="L131" s="167"/>
    </row>
  </sheetData>
  <mergeCells count="13">
    <mergeCell ref="A1:J1"/>
    <mergeCell ref="A8:E8"/>
    <mergeCell ref="A2:E2"/>
    <mergeCell ref="A27:F27"/>
    <mergeCell ref="A35:F35"/>
    <mergeCell ref="A59:F59"/>
    <mergeCell ref="A64:E64"/>
    <mergeCell ref="A32:E32"/>
    <mergeCell ref="A48:E48"/>
    <mergeCell ref="A11:F11"/>
    <mergeCell ref="A24:E24"/>
    <mergeCell ref="A51:F51"/>
    <mergeCell ref="A56:E56"/>
  </mergeCells>
  <pageMargins left="0.7" right="0.7" top="0.75" bottom="0.75" header="0.3" footer="0.3"/>
  <pageSetup paperSize="9" scale="81"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10</vt:i4>
      </vt:variant>
      <vt:variant>
        <vt:lpstr>Įvardytieji diapazonai</vt:lpstr>
      </vt:variant>
      <vt:variant>
        <vt:i4>2</vt:i4>
      </vt:variant>
    </vt:vector>
  </HeadingPairs>
  <TitlesOfParts>
    <vt:vector size="12" baseType="lpstr">
      <vt:lpstr>Įvadas</vt:lpstr>
      <vt:lpstr>Teritorija ir gyventojai</vt:lpstr>
      <vt:lpstr>Teritorijos analizė</vt:lpstr>
      <vt:lpstr>Tikslai, uždaviniai, rodikliai</vt:lpstr>
      <vt:lpstr>Bendruomenės dalyvavimas</vt:lpstr>
      <vt:lpstr>Finansinis veiksmų planas</vt:lpstr>
      <vt:lpstr>VPS valdymas ir stebėsena</vt:lpstr>
      <vt:lpstr>Priedų sąrašas</vt:lpstr>
      <vt:lpstr>1 priedas</vt:lpstr>
      <vt:lpstr>2 priedas</vt:lpstr>
      <vt:lpstr>Įvadas!Print_Area</vt:lpstr>
      <vt:lpstr>'Teritorija ir gyventojai'!Print_Area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2023-11-17T13:46:43Z</dcterms:modified>
</cp:coreProperties>
</file>