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3E01C26B-5F58-425D-A222-4C47DB034930}" xr6:coauthVersionLast="47" xr6:coauthVersionMax="47" xr10:uidLastSave="{00000000-0000-0000-0000-000000000000}"/>
  <bookViews>
    <workbookView xWindow="-120" yWindow="-120" windowWidth="29040" windowHeight="15840" xr2:uid="{00000000-000D-0000-FFFF-FFFF00000000}"/>
  </bookViews>
  <sheets>
    <sheet name="Titulinis" sheetId="17" r:id="rId1"/>
    <sheet name="1.Pastatai" sheetId="10" r:id="rId2"/>
    <sheet name="2.Materialinė bazė" sheetId="13" r:id="rId3"/>
    <sheet name="3.Darbuotojai" sheetId="12" r:id="rId4"/>
    <sheet name="4.Kolektyvai" sheetId="15" r:id="rId5"/>
    <sheet name="5.Veikla" sheetId="16" r:id="rId6"/>
    <sheet name="6.Lėšos" sheetId="6" r:id="rId7"/>
  </sheets>
  <definedNames>
    <definedName name="_xlnm.Print_Area" localSheetId="1">'1.Pastatai'!$A$1:$T$13</definedName>
    <definedName name="_xlnm.Print_Area" localSheetId="2">'2.Materialinė bazė'!$A$1:$O$12</definedName>
    <definedName name="_xlnm.Print_Area" localSheetId="3">'3.Darbuotojai'!$A$1:$X$18</definedName>
    <definedName name="_xlnm.Print_Area" localSheetId="4">'4.Kolektyvai'!$A$1:$T$13</definedName>
    <definedName name="_xlnm.Print_Area" localSheetId="5">'5.Veikla'!$A$1:$BE$17</definedName>
    <definedName name="_xlnm.Print_Area" localSheetId="6">'6.Lėšos'!$A$1:$O$23</definedName>
    <definedName name="_xlnm.Print_Area" localSheetId="0">Titulinis!$A$7:$E$38</definedName>
  </definedNames>
  <calcPr calcId="181029"/>
</workbook>
</file>

<file path=xl/calcChain.xml><?xml version="1.0" encoding="utf-8"?>
<calcChain xmlns="http://schemas.openxmlformats.org/spreadsheetml/2006/main">
  <c r="O7" i="16" l="1"/>
  <c r="N7" i="16"/>
  <c r="AD10" i="16"/>
  <c r="N11" i="16"/>
  <c r="N7" i="6"/>
  <c r="N9" i="6"/>
  <c r="O11" i="16"/>
  <c r="AD11" i="16" l="1"/>
  <c r="AR11" i="16" s="1"/>
  <c r="AB11" i="16"/>
  <c r="AE11" i="16" s="1"/>
  <c r="O9" i="15"/>
  <c r="N9" i="15"/>
  <c r="AR8" i="16"/>
  <c r="AD9" i="16"/>
  <c r="AR9" i="16" s="1"/>
  <c r="AB8" i="16"/>
  <c r="AB9" i="16"/>
  <c r="AB10" i="16"/>
  <c r="AD7" i="16"/>
  <c r="AB7" i="16"/>
  <c r="O6" i="15"/>
  <c r="O7" i="15"/>
  <c r="O8" i="15"/>
  <c r="N6" i="15"/>
  <c r="N7" i="15"/>
  <c r="N8" i="15"/>
  <c r="O5" i="15"/>
  <c r="N5" i="15"/>
  <c r="Q5" i="15"/>
  <c r="P5" i="15"/>
  <c r="AR7" i="16" l="1"/>
  <c r="AE10" i="16"/>
  <c r="AE7" i="16"/>
  <c r="AE9" i="16"/>
  <c r="AE8" i="16"/>
</calcChain>
</file>

<file path=xl/sharedStrings.xml><?xml version="1.0" encoding="utf-8"?>
<sst xmlns="http://schemas.openxmlformats.org/spreadsheetml/2006/main" count="235" uniqueCount="189">
  <si>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</si>
  <si>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</si>
  <si>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</si>
  <si>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</si>
  <si>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</si>
  <si>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</si>
  <si>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</si>
  <si>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</si>
  <si>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</si>
  <si>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</si>
  <si>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2.  MATERIALINĖ BAZĖ (skaičius)</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</si>
  <si>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</si>
  <si>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</si>
  <si>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</si>
  <si>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</si>
  <si>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</si>
  <si>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</si>
  <si>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</si>
  <si>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</si>
  <si>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</si>
  <si>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</si>
  <si>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</si>
  <si>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</si>
  <si>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</si>
  <si>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</si>
  <si>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</si>
  <si>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</si>
  <si>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</si>
  <si>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</si>
  <si>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</si>
  <si>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</si>
  <si>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</si>
  <si>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</si>
  <si>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</si>
  <si>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</si>
  <si>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</si>
  <si>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</si>
  <si>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</si>
  <si>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</si>
  <si>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Pastatai, kuriems reikalinga rekons-trukcija ar kapitalinis remontas</t>
  </si>
  <si>
    <t>Pastatų priklausomybė</t>
  </si>
  <si>
    <t>Seniūnijai</t>
  </si>
  <si>
    <t>Kultūros centrui</t>
  </si>
  <si>
    <t>Kitiems</t>
  </si>
  <si>
    <t xml:space="preserve">Kultūros centrui </t>
  </si>
  <si>
    <t>Savivaldybės administracijai (Seniūnijai)</t>
  </si>
  <si>
    <t>nėra</t>
  </si>
  <si>
    <t>yra</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</si>
  <si>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</si>
  <si>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</si>
  <si>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</si>
  <si>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</si>
  <si>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</si>
  <si>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</si>
  <si>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</si>
  <si>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</si>
  <si>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</si>
  <si>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</si>
  <si>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</si>
  <si>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</si>
  <si>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</si>
  <si>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</si>
  <si>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</si>
  <si>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</si>
  <si>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</si>
  <si>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</si>
  <si>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</si>
  <si>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</si>
  <si>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</si>
  <si>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</si>
  <si>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</si>
  <si>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</si>
  <si>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</si>
  <si>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</si>
  <si>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</si>
  <si>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</si>
  <si>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</si>
  <si>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</si>
  <si>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</si>
  <si>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</si>
  <si>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</si>
  <si>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</si>
  <si>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</si>
  <si>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</si>
  <si>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</si>
  <si>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</si>
  <si>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</si>
  <si>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</si>
  <si>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</si>
  <si>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</si>
  <si>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</si>
  <si>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</si>
  <si>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</si>
  <si>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</si>
  <si>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</si>
  <si>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</si>
  <si>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</si>
  <si>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</si>
  <si>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</si>
  <si>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</si>
  <si>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</si>
  <si>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</si>
  <si>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</si>
  <si>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</si>
  <si>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</si>
  <si>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</si>
  <si>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</si>
  <si>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</si>
  <si>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</si>
  <si>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</si>
  <si>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</si>
  <si>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t>
  </si>
  <si>
    <t>Iš viso mėgėjų meno kolektyvų (1+7)</t>
  </si>
  <si>
    <t>Iš jų tautinių mažumų mėgėjų meno kolektyvai (5+11)</t>
  </si>
  <si>
    <t>iš jų renginiai, skirti vyresnio amžiaus žmonėms (nuo 65 m.)</t>
  </si>
  <si>
    <t>Iš jų renginių, skirtų vyresnio amžiaus žmonėms (nuo 65 m.)</t>
  </si>
  <si>
    <t xml:space="preserve">Pastaba: rašomos apvalintos sumos (be kablelių) </t>
  </si>
  <si>
    <t xml:space="preserve">                                                                                                                                </t>
  </si>
  <si>
    <t>įsigyta       ataskaitiniais  metais</t>
  </si>
  <si>
    <t>Darbuotojų pavaldumas</t>
  </si>
  <si>
    <t>Kiti renginiai</t>
  </si>
  <si>
    <t xml:space="preserve">               </t>
  </si>
  <si>
    <t>Dalyviai ir lankytojai</t>
  </si>
  <si>
    <t>Visi dalyviai ir lankytojai (8+10+12)</t>
  </si>
  <si>
    <t>Aukštasis  neuniversitetinis</t>
  </si>
  <si>
    <t>Aukštasis universitetinis</t>
  </si>
  <si>
    <t>Lankytojas – renginyje (festivalyje, koncerte, spektaklyje, parodoje, seminare, mugėje  ir kt.) apsilankęs asmuo.</t>
  </si>
  <si>
    <t>Darbuotojų skaičius</t>
  </si>
  <si>
    <t>visi darbuotojai</t>
  </si>
  <si>
    <t xml:space="preserve">Mėgėjų meno kolektyvai </t>
  </si>
  <si>
    <t>Mėgėjų meno kolektyvų dalyviai (nariai)</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</si>
  <si>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</si>
  <si>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</si>
  <si>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</si>
  <si>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</si>
  <si>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</si>
  <si>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</si>
  <si>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</si>
  <si>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</si>
  <si>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kategorija</t>
  </si>
  <si>
    <t xml:space="preserve">Išvykose Lietuvoje (skaičiuojama 1 išvyka - 1 renginys) </t>
  </si>
  <si>
    <t>Savininko teises ir pareigas įgyvendinančios institucijos (steigėjo) skirtos lėšos (Eurais)</t>
  </si>
  <si>
    <t>tobulino kvalifikaciją ataskaitiniais metais</t>
  </si>
  <si>
    <t>perkvalifika-vimo poreikis</t>
  </si>
  <si>
    <t>Iš viso:</t>
  </si>
  <si>
    <t>Dalyvis – aktyvus  asmuo  (atlikėjas, kolektyvo, seminaro, mugės dalyvis, kolektyvo vadovas, parodos autorius ir kt.).</t>
  </si>
  <si>
    <t>Visų nuotolinių renginių lankytojai ir dalyviai</t>
  </si>
  <si>
    <t>Iš visų renginių – nuotoliniai</t>
  </si>
  <si>
    <t>Pastatas pritaikytas neįgaliesiems * (sk.)</t>
  </si>
  <si>
    <t>* Pastatas pritaikytas neįgaliesiems – neįgaliųjų prieinamumas dalyvauti kultūros centro organizuojamoje veikloje (ne tik pritaikymas įvažiuoti į pastatą)</t>
  </si>
  <si>
    <t>Gautos lėšos (Eurais)</t>
  </si>
  <si>
    <r>
      <t>kitų projektų įgyvendinimo lėšos*</t>
    </r>
    <r>
      <rPr>
        <b/>
        <sz val="11"/>
        <rFont val="Times New Roman"/>
        <family val="1"/>
      </rPr>
      <t xml:space="preserve"> </t>
    </r>
  </si>
  <si>
    <r>
      <rPr>
        <b/>
        <sz val="10"/>
        <color theme="0" tint="-0.499984740745262"/>
        <rFont val="Times New Roman"/>
        <family val="1"/>
        <charset val="186"/>
      </rPr>
      <t>*</t>
    </r>
    <r>
      <rPr>
        <sz val="10"/>
        <color theme="0" tint="-0.499984740745262"/>
        <rFont val="Times New Roman"/>
        <family val="1"/>
        <charset val="186"/>
      </rPr>
      <t>lėšos gautos iš Europos sąjungos, Lietuvos kultūros tarybos (išskyrus „Tolygi raida"), Žemės ūkio ministerijos, Vidaus reikalų ministerijos, Vietos veiklos grupių, ir kt. fondų</t>
    </r>
  </si>
  <si>
    <t>Kultūros ir meno darbuotojų laisvų pareigybių skaičius</t>
  </si>
  <si>
    <t>3. DARBUOTOJAI (skaičius)</t>
  </si>
  <si>
    <t xml:space="preserve">Patvirtintas didžiausias leistinas pareigybių                 skaičius </t>
  </si>
  <si>
    <t>Užimtų pareigybių skaičius</t>
  </si>
  <si>
    <t>Iš viso renginių (1+4)</t>
  </si>
  <si>
    <t xml:space="preserve">Visi lankytojai ir dalyviai 2+14+29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</si>
  <si>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</si>
  <si>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Salantų kultūros centras</t>
  </si>
  <si>
    <t>Laivių skyrius</t>
  </si>
  <si>
    <t>Juodupėnų skyrius</t>
  </si>
  <si>
    <t>Žvainių skyrius</t>
  </si>
  <si>
    <t>(detalės)</t>
  </si>
  <si>
    <t xml:space="preserve">Titulinis </t>
  </si>
  <si>
    <t>PATVIRTINTA                                                                                 Lietuvos Respublikos kultūros ministro 2013 m. sausio 16 d. įsakymu Nr. ĮV-25                                                                                          (Lietuvos Respublikos kultūros ministro 2021 m. gruodžio 9 d. įsakymo Nr. ĮV-1396 redakcija)</t>
  </si>
  <si>
    <t>(Kultūros centro ir jo struktūrinių padalinių metinės veiklos ataskaitos forma)</t>
  </si>
  <si>
    <t>KRETINGOS RAJONO</t>
  </si>
  <si>
    <t>(savivaldybės pavadinimas)</t>
  </si>
  <si>
    <t>KRETINGOS RAJONO SALANTŲ KULTŪROS CENTRAS, biudžetinė įstaiga</t>
  </si>
  <si>
    <t>(tikslus įstaigos pavadinimas, teisinė forma)</t>
  </si>
  <si>
    <t xml:space="preserve">                                                                                                                                  </t>
  </si>
  <si>
    <t>A. Salio g. 4, 97322 Salantai, Kretingos r.</t>
  </si>
  <si>
    <t>tel. (8 445) 58 245, el. p. kultura.salantai@gmail.com</t>
  </si>
  <si>
    <t>www.salantukc.lt</t>
  </si>
  <si>
    <t xml:space="preserve">                              Adresas                                                                                     Tel., el. paštas                                                                                  internetinės svetainės adresas</t>
  </si>
  <si>
    <r>
      <t xml:space="preserve">Kultūros centro visi struktūriniai padaliniai .......3....... skaičius </t>
    </r>
    <r>
      <rPr>
        <sz val="8"/>
        <rFont val="Times New Roman"/>
        <family val="1"/>
        <charset val="186"/>
      </rPr>
      <t>(įrašyti)</t>
    </r>
  </si>
  <si>
    <t>PATVIRTINTA</t>
  </si>
  <si>
    <t xml:space="preserve">                         2022 m. vasario 24 d.</t>
  </si>
  <si>
    <t>_______________________</t>
  </si>
  <si>
    <t>KC struktūrinio padalinio pavadinimas</t>
  </si>
  <si>
    <t xml:space="preserve">Kretingos rajono savivaldybės tarybos </t>
  </si>
  <si>
    <t>Kitiems (Savivaldybei)
Kitiems (Savivaldybei)</t>
  </si>
  <si>
    <r>
      <t xml:space="preserve">                                   </t>
    </r>
    <r>
      <rPr>
        <b/>
        <sz val="12"/>
        <rFont val="Times New Roman"/>
        <family val="1"/>
        <charset val="186"/>
      </rPr>
      <t xml:space="preserve">    2022 M. KULTŪROS CENTRO IR JO STRUKTŪRINIŲ PADALINIŲ METINĖS VEIKLOS ATASKAITA</t>
    </r>
  </si>
  <si>
    <t>priedas</t>
  </si>
  <si>
    <t>2024 m. sausio 15 d.</t>
  </si>
  <si>
    <t>2024 m.                              d. sprendimu Nr. T2-</t>
  </si>
  <si>
    <t>vasario    29   d. sprendimu Nr. T2-76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</si>
</sst>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sz val="10"/>
      <color indexed="8"/>
      <name val="Times New Roman"/>
      <family val="1"/>
    </font>
    <font>
      <sz val="11"/>
      <color indexed="23"/>
      <name val="Times New Roman"/>
      <family val="1"/>
      <charset val="204"/>
    </font>
    <font>
      <b/>
      <sz val="12"/>
      <color indexed="8"/>
      <name val="Calibri"/>
      <family val="2"/>
      <charset val="186"/>
    </font>
    <font>
      <sz val="11"/>
      <name val="Times New Roman"/>
      <family val="1"/>
      <charset val="204"/>
    </font>
    <font>
      <sz val="11"/>
      <name val="Calibri"/>
      <family val="2"/>
    </font>
    <font>
      <sz val="12"/>
      <name val="Times New Roman"/>
      <family val="1"/>
    </font>
    <font>
      <b/>
      <sz val="14"/>
      <color indexed="8"/>
      <name val="Times New Roman"/>
      <family val="1"/>
    </font>
    <font>
      <i/>
      <sz val="12"/>
      <color indexed="8"/>
      <name val="Times New Roman"/>
      <family val="1"/>
    </font>
    <font>
      <b/>
      <i/>
      <sz val="12"/>
      <color indexed="8"/>
      <name val="Times New Roman"/>
      <family val="1"/>
    </font>
    <font>
      <b/>
      <sz val="11"/>
      <color indexed="8"/>
      <name val="Times New Roman"/>
      <family val="1"/>
    </font>
    <font>
      <sz val="11"/>
      <name val="Times New Roman"/>
      <family val="1"/>
      <charset val="186"/>
    </font>
    <font>
      <sz val="11"/>
      <name val="Times New Roman"/>
      <family val="1"/>
    </font>
    <font>
      <sz val="12"/>
      <name val="Calibri"/>
      <family val="2"/>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i/>
      <sz val="12"/>
      <name val="Times New Roman"/>
      <family val="1"/>
    </font>
    <font>
      <sz val="12"/>
      <name val="Times New Roman"/>
      <family val="1"/>
      <charset val="204"/>
    </font>
    <font>
      <b/>
      <sz val="12"/>
      <color indexed="8"/>
      <name val="Times New Roman"/>
      <family val="1"/>
      <charset val="204"/>
    </font>
    <font>
      <b/>
      <sz val="10"/>
      <name val="Times New Roman"/>
      <family val="1"/>
      <charset val="204"/>
    </font>
    <font>
      <b/>
      <sz val="11"/>
      <name val="Times New Roman"/>
      <family val="1"/>
      <charset val="204"/>
    </font>
    <font>
      <b/>
      <sz val="11"/>
      <name val="Times New Roman"/>
      <family val="1"/>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1"/>
      <color theme="1"/>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2"/>
      <color rgb="FFFF0000"/>
      <name val="Calibri"/>
      <family val="2"/>
    </font>
    <font>
      <sz val="10"/>
      <name val="Calibri"/>
      <family val="2"/>
      <scheme val="minor"/>
    </font>
    <font>
      <sz val="12"/>
      <color theme="0" tint="-0.499984740745262"/>
      <name val="Times New Roman"/>
      <family val="1"/>
      <charset val="186"/>
    </font>
    <font>
      <sz val="10"/>
      <color rgb="FFFF0000"/>
      <name val="Calibri"/>
      <family val="2"/>
      <scheme val="minor"/>
    </font>
    <font>
      <sz val="10"/>
      <color theme="0" tint="-0.499984740745262"/>
      <name val="Times New Roman"/>
      <family val="1"/>
      <charset val="186"/>
    </font>
    <font>
      <sz val="10"/>
      <color theme="0" tint="-0.499984740745262"/>
      <name val="Calibri"/>
      <family val="2"/>
      <charset val="186"/>
    </font>
    <font>
      <sz val="12"/>
      <color theme="0" tint="-0.499984740745262"/>
      <name val="Times New Roman"/>
      <family val="1"/>
    </font>
    <font>
      <sz val="11"/>
      <color rgb="FFFF0000"/>
      <name val="Times New Roman"/>
      <family val="1"/>
      <charset val="186"/>
    </font>
    <font>
      <sz val="11"/>
      <color indexed="23"/>
      <name val="Times New Roman"/>
      <family val="1"/>
    </font>
    <font>
      <sz val="11"/>
      <color rgb="FFFF0000"/>
      <name val="Times New Roman"/>
      <family val="1"/>
    </font>
    <font>
      <b/>
      <sz val="12"/>
      <name val="Times New Roman"/>
      <family val="1"/>
      <charset val="186"/>
    </font>
    <font>
      <sz val="12"/>
      <color theme="1"/>
      <name val="Times New Roman"/>
      <family val="1"/>
      <charset val="186"/>
    </font>
    <font>
      <b/>
      <sz val="10"/>
      <color theme="0" tint="-0.499984740745262"/>
      <name val="Times New Roman"/>
      <family val="1"/>
      <charset val="186"/>
    </font>
    <font>
      <b/>
      <sz val="12"/>
      <name val="Calibri"/>
      <family val="2"/>
      <charset val="186"/>
    </font>
    <font>
      <b/>
      <sz val="12"/>
      <color theme="1"/>
      <name val="Times New Roman"/>
      <family val="1"/>
      <charset val="186"/>
    </font>
    <font>
      <u/>
      <sz val="10"/>
      <color indexed="8"/>
      <name val="Times New Roman"/>
      <family val="1"/>
    </font>
    <font>
      <u/>
      <sz val="10"/>
      <color indexed="8"/>
      <name val="Times New Roman"/>
      <family val="1"/>
      <charset val="186"/>
    </font>
    <font>
      <sz val="12"/>
      <name val="Calibri"/>
      <family val="2"/>
      <scheme val="minor"/>
    </font>
    <font>
      <u/>
      <sz val="11"/>
      <color theme="10"/>
      <name val="Calibri"/>
      <family val="2"/>
      <scheme val="minor"/>
    </font>
    <font>
      <sz val="8"/>
      <name val="Times New Roman"/>
      <family val="1"/>
      <charset val="186"/>
    </font>
    <font>
      <sz val="8"/>
      <color indexed="8"/>
      <name val="Times New Roman"/>
      <family val="1"/>
      <charset val="186"/>
    </font>
    <font>
      <b/>
      <sz val="12"/>
      <name val="Times New Roman"/>
      <family val="1"/>
    </font>
    <font>
      <sz val="11"/>
      <color theme="0"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68" fillId="0" borderId="0" applyNumberFormat="0" applyFill="0" applyBorder="0" applyAlignment="0" applyProtection="0"/>
  </cellStyleXfs>
  <cellXfs count="237">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vertical="top" wrapText="1"/>
    </xf>
    <xf numFmtId="0" fontId="7" fillId="0" borderId="0" xfId="0" applyFont="1" applyAlignment="1">
      <alignment horizontal="center"/>
    </xf>
    <xf numFmtId="0" fontId="7" fillId="0" borderId="0" xfId="0" applyFont="1"/>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10" fillId="0" borderId="0" xfId="0" applyFont="1"/>
    <xf numFmtId="0" fontId="19" fillId="0" borderId="0" xfId="0" applyFont="1" applyAlignment="1">
      <alignment horizontal="center"/>
    </xf>
    <xf numFmtId="0" fontId="4" fillId="0" borderId="0" xfId="0" applyFont="1" applyAlignment="1">
      <alignment horizontal="center"/>
    </xf>
    <xf numFmtId="0" fontId="1" fillId="0" borderId="0" xfId="0" applyFont="1"/>
    <xf numFmtId="0" fontId="7" fillId="0" borderId="1" xfId="0" applyFont="1" applyBorder="1" applyAlignment="1">
      <alignment horizontal="center" textRotation="90" wrapText="1"/>
    </xf>
    <xf numFmtId="0" fontId="45" fillId="0" borderId="0" xfId="0" applyFont="1"/>
    <xf numFmtId="0" fontId="45" fillId="0" borderId="1" xfId="0" applyFont="1" applyBorder="1" applyAlignment="1">
      <alignment vertical="top" wrapText="1"/>
    </xf>
    <xf numFmtId="0" fontId="11" fillId="2" borderId="1" xfId="0" applyFont="1" applyFill="1" applyBorder="1" applyAlignment="1">
      <alignment horizontal="center" vertical="center" wrapText="1"/>
    </xf>
    <xf numFmtId="0" fontId="46" fillId="0" borderId="1" xfId="0" applyFont="1" applyBorder="1" applyAlignment="1">
      <alignment horizontal="center" vertical="center"/>
    </xf>
    <xf numFmtId="0" fontId="11" fillId="0" borderId="1" xfId="0" applyFont="1" applyBorder="1" applyAlignment="1">
      <alignment horizontal="center" vertical="center" wrapText="1"/>
    </xf>
    <xf numFmtId="0" fontId="1" fillId="2" borderId="0" xfId="0" applyFont="1" applyFill="1"/>
    <xf numFmtId="0" fontId="12" fillId="0" borderId="0" xfId="0" applyFont="1" applyAlignment="1">
      <alignment horizontal="left" indent="3"/>
    </xf>
    <xf numFmtId="0" fontId="11" fillId="0" borderId="2" xfId="0" applyFont="1" applyBorder="1"/>
    <xf numFmtId="0" fontId="11" fillId="0" borderId="0" xfId="0" applyFont="1" applyAlignment="1">
      <alignment wrapText="1"/>
    </xf>
    <xf numFmtId="0" fontId="26"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47" fillId="0" borderId="0" xfId="0" applyFont="1"/>
    <xf numFmtId="0" fontId="48" fillId="0" borderId="0" xfId="0" applyFont="1"/>
    <xf numFmtId="0" fontId="29" fillId="0" borderId="0" xfId="0" applyFont="1"/>
    <xf numFmtId="0" fontId="27" fillId="0" borderId="1" xfId="0" applyFont="1" applyBorder="1" applyAlignment="1">
      <alignment horizontal="center" vertical="top" wrapText="1"/>
    </xf>
    <xf numFmtId="0" fontId="31" fillId="2" borderId="0" xfId="0" applyFont="1" applyFill="1"/>
    <xf numFmtId="0" fontId="27" fillId="2" borderId="0" xfId="0" applyFont="1" applyFill="1"/>
    <xf numFmtId="0" fontId="32" fillId="0" borderId="0" xfId="0" applyFont="1"/>
    <xf numFmtId="0" fontId="32"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0" xfId="0" applyFont="1"/>
    <xf numFmtId="0" fontId="34" fillId="0" borderId="0" xfId="0" applyFont="1"/>
    <xf numFmtId="0" fontId="49" fillId="0" borderId="0" xfId="0" applyFont="1" applyAlignment="1">
      <alignment horizontal="center"/>
    </xf>
    <xf numFmtId="0" fontId="50" fillId="0" borderId="0" xfId="0" applyFont="1"/>
    <xf numFmtId="0" fontId="43" fillId="0" borderId="0" xfId="0" applyFont="1"/>
    <xf numFmtId="0" fontId="2" fillId="0" borderId="0" xfId="0" applyFont="1" applyAlignment="1">
      <alignment horizontal="right" indent="15"/>
    </xf>
    <xf numFmtId="0" fontId="2" fillId="0" borderId="0" xfId="0" applyFont="1"/>
    <xf numFmtId="0" fontId="13" fillId="0" borderId="0" xfId="0" applyFont="1" applyAlignment="1">
      <alignment horizontal="center" wrapText="1"/>
    </xf>
    <xf numFmtId="0" fontId="37" fillId="0" borderId="0" xfId="0" applyFont="1" applyAlignment="1">
      <alignment horizontal="left"/>
    </xf>
    <xf numFmtId="0" fontId="37" fillId="0" borderId="0" xfId="0" applyFont="1"/>
    <xf numFmtId="0" fontId="38" fillId="0" borderId="0" xfId="0" applyFont="1" applyAlignment="1">
      <alignment horizontal="center"/>
    </xf>
    <xf numFmtId="0" fontId="22" fillId="0" borderId="0" xfId="0" applyFont="1"/>
    <xf numFmtId="0" fontId="28" fillId="0" borderId="6" xfId="0" applyFont="1" applyBorder="1" applyAlignment="1">
      <alignment horizontal="center" vertical="center" wrapText="1"/>
    </xf>
    <xf numFmtId="0" fontId="28" fillId="0" borderId="1" xfId="0" applyFont="1" applyBorder="1" applyAlignment="1">
      <alignment horizontal="center" vertical="top" wrapText="1"/>
    </xf>
    <xf numFmtId="0" fontId="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xf numFmtId="0" fontId="39" fillId="0" borderId="0" xfId="0" applyFont="1" applyAlignment="1">
      <alignment horizontal="left"/>
    </xf>
    <xf numFmtId="0" fontId="40" fillId="0" borderId="0" xfId="0" applyFont="1"/>
    <xf numFmtId="0" fontId="27" fillId="0" borderId="1" xfId="0" applyFont="1" applyBorder="1" applyAlignment="1">
      <alignment horizontal="center" vertical="center" wrapText="1"/>
    </xf>
    <xf numFmtId="0" fontId="33" fillId="0" borderId="2" xfId="0" applyFont="1" applyBorder="1" applyAlignment="1">
      <alignment vertical="top" wrapText="1"/>
    </xf>
    <xf numFmtId="0" fontId="42" fillId="0" borderId="0" xfId="0" applyFont="1"/>
    <xf numFmtId="0" fontId="21" fillId="0" borderId="0" xfId="0" applyFont="1"/>
    <xf numFmtId="0" fontId="27" fillId="0" borderId="0" xfId="0" applyFont="1"/>
    <xf numFmtId="0" fontId="8" fillId="0" borderId="1" xfId="0" applyFont="1" applyBorder="1"/>
    <xf numFmtId="0" fontId="15" fillId="0" borderId="1" xfId="0" applyFont="1" applyBorder="1" applyAlignment="1">
      <alignment horizontal="center" vertical="top" wrapText="1"/>
    </xf>
    <xf numFmtId="0" fontId="18" fillId="0" borderId="1" xfId="0" applyFont="1" applyBorder="1" applyAlignment="1">
      <alignment vertical="top" wrapText="1"/>
    </xf>
    <xf numFmtId="0" fontId="6" fillId="0" borderId="1" xfId="0" applyFont="1" applyBorder="1" applyAlignment="1">
      <alignment horizontal="center" vertical="top" wrapText="1"/>
    </xf>
    <xf numFmtId="0" fontId="30" fillId="0" borderId="1" xfId="0" applyFont="1" applyBorder="1" applyAlignment="1">
      <alignment horizontal="center" vertical="top" wrapText="1"/>
    </xf>
    <xf numFmtId="0" fontId="6" fillId="0" borderId="3" xfId="0" applyFont="1" applyBorder="1" applyAlignment="1">
      <alignment horizontal="center" vertical="top" wrapText="1"/>
    </xf>
    <xf numFmtId="0" fontId="16" fillId="0" borderId="2" xfId="0" applyFont="1" applyBorder="1" applyAlignment="1">
      <alignment vertical="top" wrapText="1"/>
    </xf>
    <xf numFmtId="0" fontId="13" fillId="0" borderId="1" xfId="0" applyFont="1" applyBorder="1" applyAlignment="1">
      <alignment horizontal="center" vertical="top" wrapText="1"/>
    </xf>
    <xf numFmtId="0" fontId="52" fillId="0" borderId="0" xfId="0" applyFont="1"/>
    <xf numFmtId="0" fontId="51" fillId="0" borderId="0" xfId="0" applyFont="1"/>
    <xf numFmtId="0" fontId="53" fillId="0" borderId="0" xfId="0" applyFont="1"/>
    <xf numFmtId="0" fontId="33" fillId="0" borderId="1" xfId="0" applyFont="1" applyBorder="1" applyAlignment="1">
      <alignment horizontal="center" vertical="top" wrapText="1"/>
    </xf>
    <xf numFmtId="0" fontId="20" fillId="0" borderId="1" xfId="0" applyFont="1" applyBorder="1" applyAlignment="1">
      <alignment horizontal="center" vertical="center" textRotation="90" wrapText="1"/>
    </xf>
    <xf numFmtId="0" fontId="20" fillId="0" borderId="1" xfId="0" applyFont="1" applyBorder="1" applyAlignment="1">
      <alignment horizontal="center" vertical="center" textRotation="90"/>
    </xf>
    <xf numFmtId="0" fontId="15" fillId="2" borderId="1" xfId="0" applyFont="1" applyFill="1" applyBorder="1" applyAlignment="1">
      <alignment horizontal="center" vertical="top" wrapText="1"/>
    </xf>
    <xf numFmtId="0" fontId="28" fillId="0" borderId="2" xfId="0" applyFont="1" applyBorder="1" applyAlignment="1">
      <alignment horizontal="center" vertical="center" wrapText="1"/>
    </xf>
    <xf numFmtId="0" fontId="28" fillId="2" borderId="1" xfId="0" applyFont="1" applyFill="1" applyBorder="1" applyAlignment="1">
      <alignment horizontal="center" vertical="center" wrapText="1"/>
    </xf>
    <xf numFmtId="0" fontId="44" fillId="0" borderId="0" xfId="0" applyFont="1"/>
    <xf numFmtId="0" fontId="7" fillId="0" borderId="1" xfId="0" applyFont="1" applyBorder="1" applyAlignment="1">
      <alignment horizontal="center" vertical="center"/>
    </xf>
    <xf numFmtId="0" fontId="54" fillId="0" borderId="0" xfId="0" applyFont="1"/>
    <xf numFmtId="0" fontId="55" fillId="0" borderId="0" xfId="0" applyFont="1"/>
    <xf numFmtId="0" fontId="56" fillId="0" borderId="1" xfId="0" applyFont="1" applyBorder="1" applyAlignment="1">
      <alignment vertical="center" wrapText="1"/>
    </xf>
    <xf numFmtId="0" fontId="56" fillId="0" borderId="1" xfId="0" applyFont="1" applyBorder="1" applyAlignment="1">
      <alignment vertical="top" wrapText="1"/>
    </xf>
    <xf numFmtId="0" fontId="5" fillId="0" borderId="2" xfId="0" applyFont="1" applyBorder="1" applyAlignment="1">
      <alignment horizontal="left"/>
    </xf>
    <xf numFmtId="0" fontId="57" fillId="0" borderId="0" xfId="0" applyFont="1"/>
    <xf numFmtId="0" fontId="4" fillId="0" borderId="1" xfId="0" applyFont="1" applyBorder="1"/>
    <xf numFmtId="0" fontId="45" fillId="0" borderId="0" xfId="0" applyFont="1" applyAlignment="1">
      <alignment vertical="center"/>
    </xf>
    <xf numFmtId="0" fontId="7" fillId="0" borderId="1" xfId="0" applyFont="1" applyBorder="1" applyAlignment="1">
      <alignment vertical="top" wrapText="1"/>
    </xf>
    <xf numFmtId="0" fontId="58" fillId="0" borderId="1" xfId="0" applyFont="1" applyBorder="1" applyAlignment="1">
      <alignment vertical="top" wrapText="1"/>
    </xf>
    <xf numFmtId="0" fontId="26" fillId="0" borderId="1" xfId="0" applyFont="1" applyBorder="1" applyAlignment="1">
      <alignment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center" wrapText="1"/>
    </xf>
    <xf numFmtId="0" fontId="26" fillId="0" borderId="2" xfId="0" applyFont="1" applyBorder="1" applyAlignment="1">
      <alignment vertical="top" wrapText="1"/>
    </xf>
    <xf numFmtId="0" fontId="12" fillId="0" borderId="1" xfId="0" applyFont="1" applyBorder="1" applyAlignment="1">
      <alignment vertical="top" wrapText="1"/>
    </xf>
    <xf numFmtId="0" fontId="3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28" fillId="0" borderId="1" xfId="0" applyFont="1" applyBorder="1" applyAlignment="1">
      <alignment horizontal="center" vertical="center"/>
    </xf>
    <xf numFmtId="0" fontId="5" fillId="0" borderId="1" xfId="0" applyFont="1" applyBorder="1" applyAlignment="1">
      <alignment vertical="center" wrapText="1"/>
    </xf>
    <xf numFmtId="0" fontId="60"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11" fillId="0" borderId="1" xfId="0" applyFont="1" applyBorder="1" applyAlignment="1">
      <alignment horizontal="center" vertical="center"/>
    </xf>
    <xf numFmtId="0" fontId="57" fillId="0" borderId="1" xfId="0" applyFont="1" applyBorder="1" applyAlignment="1">
      <alignment horizontal="center" vertical="center" wrapText="1"/>
    </xf>
    <xf numFmtId="0" fontId="44" fillId="0" borderId="1" xfId="0" applyFont="1" applyBorder="1" applyAlignment="1">
      <alignment horizontal="center" vertical="center"/>
    </xf>
    <xf numFmtId="0" fontId="64" fillId="0" borderId="0" xfId="0" applyFont="1" applyAlignment="1">
      <alignment vertical="center"/>
    </xf>
    <xf numFmtId="0" fontId="64" fillId="0" borderId="0" xfId="0" applyFont="1"/>
    <xf numFmtId="0" fontId="5" fillId="0" borderId="0" xfId="0" applyFont="1" applyAlignment="1">
      <alignment horizontal="center" wrapText="1"/>
    </xf>
    <xf numFmtId="0" fontId="65"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xf>
    <xf numFmtId="0" fontId="38" fillId="0" borderId="0" xfId="0" applyFont="1"/>
    <xf numFmtId="0" fontId="67" fillId="0" borderId="0" xfId="0" applyFont="1"/>
    <xf numFmtId="0" fontId="6" fillId="0" borderId="0" xfId="0" applyFont="1"/>
    <xf numFmtId="0" fontId="5"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3" fillId="0" borderId="1" xfId="0" applyFont="1" applyBorder="1" applyAlignment="1">
      <alignment horizontal="center" vertical="center"/>
    </xf>
    <xf numFmtId="0" fontId="28" fillId="0" borderId="1" xfId="0" applyFont="1" applyBorder="1" applyAlignment="1">
      <alignment vertical="top" wrapText="1"/>
    </xf>
    <xf numFmtId="0" fontId="44" fillId="0" borderId="1" xfId="0" applyFont="1" applyBorder="1" applyAlignment="1">
      <alignment horizontal="center" textRotation="90" wrapText="1"/>
    </xf>
    <xf numFmtId="0" fontId="72" fillId="0" borderId="1" xfId="0" applyFont="1" applyBorder="1" applyAlignment="1">
      <alignment vertical="top" wrapText="1"/>
    </xf>
    <xf numFmtId="0" fontId="46" fillId="0" borderId="1" xfId="0" applyFont="1" applyBorder="1" applyAlignment="1">
      <alignment horizontal="center" vertical="center" wrapText="1"/>
    </xf>
    <xf numFmtId="0" fontId="44" fillId="0" borderId="0" xfId="0" applyFont="1" applyAlignment="1">
      <alignment horizontal="left"/>
    </xf>
    <xf numFmtId="0" fontId="0" fillId="0" borderId="0" xfId="0" applyAlignment="1">
      <alignment horizontal="left"/>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48" fillId="0" borderId="5" xfId="0" applyFont="1" applyBorder="1" applyAlignment="1">
      <alignment horizontal="center"/>
    </xf>
    <xf numFmtId="0" fontId="48" fillId="0" borderId="9" xfId="0" applyFont="1" applyBorder="1" applyAlignment="1">
      <alignment horizontal="center"/>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48" fillId="0" borderId="4" xfId="0" applyFont="1" applyBorder="1" applyAlignment="1">
      <alignment horizontal="center"/>
    </xf>
    <xf numFmtId="0" fontId="48" fillId="0" borderId="7" xfId="0" applyFont="1" applyBorder="1" applyAlignment="1">
      <alignment horizontal="center"/>
    </xf>
    <xf numFmtId="0" fontId="28" fillId="0" borderId="0" xfId="0" applyFont="1" applyAlignment="1">
      <alignment horizontal="left" wrapText="1"/>
    </xf>
    <xf numFmtId="0" fontId="48" fillId="0" borderId="0" xfId="0" applyFont="1" applyAlignment="1">
      <alignment horizontal="left" wrapText="1"/>
    </xf>
    <xf numFmtId="0" fontId="70" fillId="0" borderId="0" xfId="0" applyFont="1" applyAlignment="1">
      <alignment horizontal="center"/>
    </xf>
    <xf numFmtId="0" fontId="37" fillId="0" borderId="0" xfId="0" applyFont="1" applyAlignment="1">
      <alignment horizontal="left" vertical="top" wrapText="1"/>
    </xf>
    <xf numFmtId="0" fontId="48" fillId="0" borderId="0" xfId="0" applyFont="1" applyAlignment="1">
      <alignment horizontal="left" vertical="top" wrapText="1"/>
    </xf>
    <xf numFmtId="0" fontId="66" fillId="0" borderId="0" xfId="0" applyFont="1" applyAlignment="1">
      <alignment horizont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left"/>
    </xf>
    <xf numFmtId="0" fontId="13" fillId="0" borderId="0" xfId="0" applyFont="1" applyAlignment="1">
      <alignment horizontal="center"/>
    </xf>
    <xf numFmtId="0" fontId="61" fillId="0" borderId="0" xfId="1" applyFont="1" applyAlignment="1">
      <alignment horizontal="center"/>
    </xf>
    <xf numFmtId="0" fontId="61" fillId="0" borderId="0" xfId="0" applyFont="1" applyAlignment="1">
      <alignment horizontal="center"/>
    </xf>
    <xf numFmtId="0" fontId="44" fillId="0" borderId="1" xfId="0" applyFont="1" applyBorder="1" applyAlignment="1">
      <alignment horizontal="center" wrapText="1"/>
    </xf>
    <xf numFmtId="0" fontId="15" fillId="0" borderId="11" xfId="0" applyFont="1" applyBorder="1" applyAlignment="1">
      <alignment horizontal="center" vertical="top" wrapText="1"/>
    </xf>
    <xf numFmtId="0" fontId="15" fillId="0" borderId="2" xfId="0" applyFont="1" applyBorder="1" applyAlignment="1">
      <alignment horizontal="center" vertical="top" wrapText="1"/>
    </xf>
    <xf numFmtId="0" fontId="15" fillId="0" borderId="1" xfId="0" applyFont="1" applyBorder="1" applyAlignment="1">
      <alignment horizontal="center"/>
    </xf>
    <xf numFmtId="0" fontId="15" fillId="0" borderId="1" xfId="0" applyFont="1" applyBorder="1" applyAlignment="1">
      <alignment horizontal="center" wrapText="1"/>
    </xf>
    <xf numFmtId="0" fontId="20" fillId="0" borderId="8" xfId="0" applyFont="1" applyBorder="1" applyAlignment="1">
      <alignment horizontal="center" wrapText="1"/>
    </xf>
    <xf numFmtId="0" fontId="21" fillId="0" borderId="9" xfId="0" applyFont="1" applyBorder="1" applyAlignment="1">
      <alignment horizont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28" fillId="0" borderId="1" xfId="0" applyFont="1" applyBorder="1" applyAlignment="1">
      <alignment horizontal="center" vertical="top" wrapText="1"/>
    </xf>
    <xf numFmtId="0" fontId="28" fillId="0" borderId="11" xfId="0" applyFont="1" applyBorder="1" applyAlignment="1">
      <alignment horizontal="center" vertical="top" wrapText="1"/>
    </xf>
    <xf numFmtId="0" fontId="28" fillId="0" borderId="2" xfId="0" applyFont="1" applyBorder="1" applyAlignment="1">
      <alignment horizontal="center" vertical="top" wrapText="1"/>
    </xf>
    <xf numFmtId="0" fontId="0" fillId="0" borderId="0" xfId="0" applyAlignment="1">
      <alignment horizontal="left"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center" textRotation="90" wrapText="1"/>
    </xf>
    <xf numFmtId="0" fontId="27" fillId="0" borderId="1" xfId="0" applyFont="1" applyBorder="1" applyAlignment="1">
      <alignment horizontal="center" vertical="top" wrapText="1"/>
    </xf>
    <xf numFmtId="0" fontId="12" fillId="0" borderId="4" xfId="0" applyFont="1" applyBorder="1" applyAlignment="1">
      <alignment horizontal="center"/>
    </xf>
    <xf numFmtId="0" fontId="27" fillId="0" borderId="1" xfId="0" applyFont="1" applyBorder="1" applyAlignment="1">
      <alignment horizontal="center" wrapText="1"/>
    </xf>
    <xf numFmtId="0" fontId="7" fillId="0" borderId="1" xfId="0" applyFont="1" applyBorder="1" applyAlignment="1">
      <alignment vertical="top" wrapText="1"/>
    </xf>
    <xf numFmtId="0" fontId="7" fillId="0" borderId="1" xfId="0" applyFont="1" applyBorder="1" applyAlignment="1">
      <alignment horizontal="center"/>
    </xf>
    <xf numFmtId="0" fontId="27" fillId="0" borderId="1" xfId="0" applyFont="1" applyBorder="1" applyAlignment="1">
      <alignment horizontal="center"/>
    </xf>
    <xf numFmtId="0" fontId="27" fillId="0" borderId="11"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1" xfId="0" applyFont="1" applyBorder="1" applyAlignment="1">
      <alignment horizontal="center" textRotation="90" wrapText="1"/>
    </xf>
    <xf numFmtId="0" fontId="22" fillId="0" borderId="12" xfId="0" applyFont="1" applyBorder="1" applyAlignment="1">
      <alignment horizontal="center" textRotation="90" wrapText="1"/>
    </xf>
    <xf numFmtId="0" fontId="22" fillId="0" borderId="2" xfId="0" applyFont="1" applyBorder="1" applyAlignment="1">
      <alignment horizontal="center" textRotation="90" wrapText="1"/>
    </xf>
    <xf numFmtId="0" fontId="23" fillId="0" borderId="4" xfId="0" applyFont="1" applyBorder="1" applyAlignment="1">
      <alignment horizontal="center"/>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2" xfId="0" applyFont="1" applyBorder="1" applyAlignment="1">
      <alignment horizont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top" wrapText="1"/>
    </xf>
    <xf numFmtId="0" fontId="8" fillId="0" borderId="5"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7" xfId="0" applyFont="1" applyBorder="1" applyAlignment="1">
      <alignment horizontal="center" vertical="top" wrapText="1"/>
    </xf>
    <xf numFmtId="0" fontId="9" fillId="0" borderId="11" xfId="0" applyFont="1" applyBorder="1" applyAlignment="1">
      <alignment horizontal="center" textRotation="90" wrapText="1"/>
    </xf>
    <xf numFmtId="0" fontId="9" fillId="0" borderId="12" xfId="0" applyFont="1" applyBorder="1" applyAlignment="1">
      <alignment horizontal="center" textRotation="90" wrapText="1"/>
    </xf>
    <xf numFmtId="0" fontId="9" fillId="0" borderId="2" xfId="0" applyFont="1" applyBorder="1" applyAlignment="1">
      <alignment horizontal="center" textRotation="90" wrapText="1"/>
    </xf>
    <xf numFmtId="0" fontId="8" fillId="0" borderId="11" xfId="0" applyFont="1" applyBorder="1" applyAlignment="1">
      <alignment horizontal="center" textRotation="90" wrapText="1"/>
    </xf>
    <xf numFmtId="0" fontId="8" fillId="0" borderId="12" xfId="0" applyFont="1" applyBorder="1" applyAlignment="1">
      <alignment horizontal="center" textRotation="90" wrapText="1"/>
    </xf>
    <xf numFmtId="0" fontId="8" fillId="0" borderId="2" xfId="0" applyFont="1" applyBorder="1" applyAlignment="1">
      <alignment horizontal="center" textRotation="90" wrapText="1"/>
    </xf>
    <xf numFmtId="0" fontId="71" fillId="0" borderId="11" xfId="0" applyFont="1" applyBorder="1" applyAlignment="1">
      <alignment horizontal="center" textRotation="90" wrapText="1"/>
    </xf>
    <xf numFmtId="0" fontId="71" fillId="0" borderId="12" xfId="0" applyFont="1" applyBorder="1" applyAlignment="1">
      <alignment horizontal="center" textRotation="90" wrapText="1"/>
    </xf>
    <xf numFmtId="0" fontId="71" fillId="0" borderId="2" xfId="0" applyFont="1" applyBorder="1" applyAlignment="1">
      <alignment horizontal="center" textRotation="90" wrapText="1"/>
    </xf>
    <xf numFmtId="0" fontId="22" fillId="0" borderId="1" xfId="0" applyFont="1" applyBorder="1" applyAlignment="1">
      <alignment horizontal="center" textRotation="90" wrapText="1"/>
    </xf>
    <xf numFmtId="0" fontId="24" fillId="3" borderId="11" xfId="0" applyFont="1" applyFill="1" applyBorder="1" applyAlignment="1">
      <alignment horizontal="center" textRotation="90" wrapText="1"/>
    </xf>
    <xf numFmtId="0" fontId="24" fillId="3" borderId="2" xfId="0" applyFont="1" applyFill="1" applyBorder="1" applyAlignment="1">
      <alignment horizontal="center" textRotation="90" wrapText="1"/>
    </xf>
    <xf numFmtId="0" fontId="36" fillId="3" borderId="11" xfId="0" applyFont="1" applyFill="1" applyBorder="1" applyAlignment="1">
      <alignment horizontal="center" textRotation="90" wrapText="1"/>
    </xf>
    <xf numFmtId="0" fontId="36" fillId="3" borderId="2" xfId="0" applyFont="1" applyFill="1" applyBorder="1" applyAlignment="1">
      <alignment horizontal="center" textRotation="90" wrapText="1"/>
    </xf>
    <xf numFmtId="0" fontId="35" fillId="0" borderId="11" xfId="0" applyFont="1" applyBorder="1" applyAlignment="1">
      <alignment horizontal="center" textRotation="90" wrapText="1"/>
    </xf>
    <xf numFmtId="0" fontId="35" fillId="0" borderId="2" xfId="0" applyFont="1" applyBorder="1" applyAlignment="1">
      <alignment horizontal="center" textRotation="90" wrapText="1"/>
    </xf>
    <xf numFmtId="0" fontId="35" fillId="3" borderId="11" xfId="0" applyFont="1" applyFill="1" applyBorder="1" applyAlignment="1">
      <alignment horizontal="center" textRotation="90" wrapText="1"/>
    </xf>
    <xf numFmtId="0" fontId="35" fillId="3" borderId="2" xfId="0" applyFont="1" applyFill="1" applyBorder="1" applyAlignment="1">
      <alignment horizontal="center" textRotation="90" wrapText="1"/>
    </xf>
    <xf numFmtId="0" fontId="36" fillId="0" borderId="11" xfId="0" applyFont="1" applyBorder="1" applyAlignment="1">
      <alignment horizontal="center" textRotation="90" wrapText="1"/>
    </xf>
    <xf numFmtId="0" fontId="36" fillId="0" borderId="2" xfId="0" applyFont="1" applyBorder="1" applyAlignment="1">
      <alignment horizontal="center" textRotation="90" wrapText="1"/>
    </xf>
    <xf numFmtId="0" fontId="25" fillId="0" borderId="11" xfId="0" applyFont="1" applyBorder="1" applyAlignment="1">
      <alignment horizontal="center" textRotation="90" wrapText="1"/>
    </xf>
    <xf numFmtId="0" fontId="25" fillId="0" borderId="2" xfId="0" applyFont="1" applyBorder="1" applyAlignment="1">
      <alignment horizontal="center" textRotation="90" wrapText="1"/>
    </xf>
    <xf numFmtId="0" fontId="28" fillId="0" borderId="1" xfId="0" applyFont="1" applyBorder="1" applyAlignment="1">
      <alignment horizontal="center" wrapText="1"/>
    </xf>
    <xf numFmtId="0" fontId="33" fillId="0" borderId="1" xfId="0" applyFont="1" applyBorder="1" applyAlignment="1">
      <alignment horizontal="center" vertical="center"/>
    </xf>
    <xf numFmtId="0" fontId="28" fillId="0" borderId="11" xfId="0" applyFont="1" applyBorder="1" applyAlignment="1">
      <alignment horizontal="center" wrapText="1"/>
    </xf>
    <xf numFmtId="0" fontId="28" fillId="0" borderId="2" xfId="0" applyFont="1" applyBorder="1" applyAlignment="1">
      <alignment horizontal="center" wrapText="1"/>
    </xf>
    <xf numFmtId="0" fontId="33" fillId="0" borderId="6"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 xfId="0" applyFont="1" applyBorder="1" applyAlignment="1">
      <alignment horizontal="center" vertical="center" wrapText="1"/>
    </xf>
    <xf numFmtId="0" fontId="11" fillId="0" borderId="0" xfId="0" applyFont="1" applyAlignment="1">
      <alignment horizontal="center"/>
    </xf>
    <xf numFmtId="0" fontId="41" fillId="0" borderId="2" xfId="0" applyFont="1" applyBorder="1" applyAlignment="1">
      <alignment horizontal="center" vertical="top" wrapText="1"/>
    </xf>
    <xf numFmtId="0" fontId="41"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2" xfId="0" applyFont="1" applyBorder="1" applyAlignment="1">
      <alignment horizontal="center" wrapText="1"/>
    </xf>
    <xf numFmtId="0" fontId="1" fillId="0" borderId="0" xfId="0" applyFont="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285750</xdr:rowOff>
    </xdr:from>
    <xdr:to>
      <xdr:col>13</xdr:col>
      <xdr:colOff>19050</xdr:colOff>
      <xdr:row>29</xdr:row>
      <xdr:rowOff>19050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285750</xdr:rowOff>
    </xdr:from>
    <xdr:to>
      <xdr:col>13</xdr:col>
      <xdr:colOff>19050</xdr:colOff>
      <xdr:row>29</xdr:row>
      <xdr:rowOff>19050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lantukc.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1"/>
  <sheetViews>
    <sheetView tabSelected="1" zoomScaleNormal="100" workbookViewId="0">
      <selection activeCell="K4" sqref="K4:N4"/>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2" spans="1:16" x14ac:dyDescent="0.25">
      <c r="J2" s="127" t="s">
        <v>178</v>
      </c>
      <c r="K2" s="128"/>
    </row>
    <row r="3" spans="1:16" x14ac:dyDescent="0.25">
      <c r="J3" s="127" t="s">
        <v>182</v>
      </c>
      <c r="K3" s="128"/>
      <c r="L3" s="128"/>
      <c r="M3" s="128"/>
      <c r="N3" s="128"/>
      <c r="O3" s="128"/>
      <c r="P3" s="128"/>
    </row>
    <row r="4" spans="1:16" x14ac:dyDescent="0.25">
      <c r="J4" s="80" t="s">
        <v>187</v>
      </c>
      <c r="K4" s="127" t="s">
        <v>188</v>
      </c>
      <c r="L4" s="128"/>
      <c r="M4" s="128"/>
      <c r="N4" s="128"/>
    </row>
    <row r="5" spans="1:16" x14ac:dyDescent="0.25">
      <c r="J5" s="80" t="s">
        <v>185</v>
      </c>
    </row>
    <row r="7" spans="1:16" ht="93.6" customHeight="1" x14ac:dyDescent="0.25">
      <c r="A7" s="44" t="s">
        <v>165</v>
      </c>
      <c r="J7" s="140" t="s">
        <v>166</v>
      </c>
      <c r="K7" s="141"/>
      <c r="L7" s="141"/>
      <c r="M7" s="141"/>
      <c r="N7" s="141"/>
      <c r="O7" s="141"/>
    </row>
    <row r="8" spans="1:16" ht="15" customHeight="1" x14ac:dyDescent="0.25">
      <c r="A8" s="45"/>
      <c r="K8" s="46"/>
      <c r="L8" s="46"/>
      <c r="M8" s="46"/>
      <c r="N8" s="46"/>
      <c r="O8" s="46"/>
    </row>
    <row r="9" spans="1:16" ht="15.75" x14ac:dyDescent="0.25">
      <c r="A9" s="45"/>
      <c r="F9" s="111" t="s">
        <v>167</v>
      </c>
      <c r="G9" s="112"/>
      <c r="H9" s="112"/>
      <c r="I9" s="112"/>
      <c r="J9" s="112"/>
      <c r="K9" s="113"/>
      <c r="L9" s="113"/>
      <c r="M9" s="46"/>
      <c r="N9" s="46"/>
      <c r="O9" s="46"/>
    </row>
    <row r="10" spans="1:16" ht="15.75" x14ac:dyDescent="0.25">
      <c r="A10" s="45"/>
      <c r="F10" s="111"/>
      <c r="G10" s="112"/>
      <c r="H10" s="112"/>
      <c r="I10" s="112"/>
      <c r="J10" s="112"/>
      <c r="K10" s="113"/>
      <c r="L10" s="113"/>
      <c r="M10" s="46"/>
      <c r="N10" s="46"/>
      <c r="O10" s="46"/>
    </row>
    <row r="11" spans="1:16" ht="15.75" x14ac:dyDescent="0.25">
      <c r="A11" s="45"/>
      <c r="C11" s="114" t="s">
        <v>168</v>
      </c>
      <c r="K11" s="46"/>
      <c r="L11" s="46"/>
      <c r="M11" s="46"/>
      <c r="N11" s="46"/>
      <c r="O11" s="46"/>
    </row>
    <row r="12" spans="1:16" ht="15.75" x14ac:dyDescent="0.25">
      <c r="A12" s="45"/>
      <c r="C12" s="115" t="s">
        <v>169</v>
      </c>
      <c r="K12" s="46"/>
      <c r="L12" s="46"/>
      <c r="M12" s="46"/>
      <c r="N12" s="46"/>
      <c r="O12" s="46"/>
    </row>
    <row r="13" spans="1:16" ht="15.75" x14ac:dyDescent="0.25">
      <c r="A13" s="142" t="s">
        <v>170</v>
      </c>
      <c r="B13" s="142"/>
      <c r="C13" s="142"/>
      <c r="D13" s="142"/>
      <c r="E13" s="142"/>
      <c r="F13" s="142"/>
      <c r="K13" s="46"/>
      <c r="L13" s="46"/>
      <c r="M13" s="46"/>
      <c r="N13" s="46"/>
      <c r="O13" s="46"/>
    </row>
    <row r="14" spans="1:16" x14ac:dyDescent="0.25">
      <c r="A14" s="116"/>
      <c r="C14" s="115" t="s">
        <v>171</v>
      </c>
    </row>
    <row r="15" spans="1:16" ht="15.75" x14ac:dyDescent="0.25">
      <c r="A15" s="9"/>
      <c r="B15" s="10"/>
      <c r="C15" s="115"/>
      <c r="D15" s="10"/>
      <c r="E15" s="9"/>
      <c r="F15" s="9"/>
      <c r="G15" s="9"/>
      <c r="H15" s="9"/>
      <c r="I15" s="9"/>
      <c r="J15" s="9"/>
      <c r="K15" s="9"/>
    </row>
    <row r="16" spans="1:16" ht="15.75" x14ac:dyDescent="0.25">
      <c r="A16" s="10"/>
      <c r="B16" s="9"/>
      <c r="C16" s="9"/>
      <c r="D16" s="143"/>
      <c r="E16" s="144"/>
      <c r="F16" s="144"/>
      <c r="G16" s="144"/>
      <c r="H16" s="144"/>
      <c r="I16" s="144"/>
      <c r="J16" s="144"/>
      <c r="K16" s="144"/>
      <c r="L16" s="144"/>
      <c r="M16" s="144"/>
      <c r="N16" s="144"/>
      <c r="O16" s="144"/>
    </row>
    <row r="17" spans="1:13" ht="15.75" x14ac:dyDescent="0.25">
      <c r="A17" s="10"/>
      <c r="B17" s="9"/>
      <c r="C17" s="9"/>
      <c r="D17" s="9"/>
      <c r="E17" s="9"/>
      <c r="F17" s="9"/>
      <c r="G17" s="9"/>
      <c r="H17" s="9"/>
      <c r="I17" s="9"/>
      <c r="J17" s="9"/>
      <c r="K17" s="9"/>
    </row>
    <row r="18" spans="1:13" s="31" customFormat="1" ht="15.75" x14ac:dyDescent="0.25">
      <c r="A18" s="47" t="s">
        <v>184</v>
      </c>
      <c r="B18" s="48"/>
      <c r="C18" s="48"/>
      <c r="D18" s="48"/>
      <c r="E18" s="48"/>
      <c r="F18" s="48"/>
      <c r="G18" s="48"/>
      <c r="H18" s="48"/>
      <c r="I18" s="48"/>
      <c r="J18" s="48"/>
      <c r="K18" s="48"/>
    </row>
    <row r="19" spans="1:13" ht="15.75" x14ac:dyDescent="0.25">
      <c r="A19" s="49"/>
      <c r="B19" s="9"/>
      <c r="C19" s="9"/>
      <c r="D19" s="9"/>
      <c r="E19" s="9"/>
      <c r="F19" s="9"/>
      <c r="G19" s="9"/>
      <c r="H19" s="9"/>
      <c r="I19" s="9"/>
      <c r="J19" s="9"/>
      <c r="K19" s="9"/>
    </row>
    <row r="20" spans="1:13" ht="15.75" x14ac:dyDescent="0.25">
      <c r="A20" s="10"/>
      <c r="B20" s="9"/>
      <c r="C20" s="9"/>
      <c r="D20" s="9"/>
      <c r="E20" s="9"/>
      <c r="F20" s="9"/>
      <c r="G20" s="9"/>
      <c r="H20" s="9"/>
      <c r="I20" s="9"/>
      <c r="J20" s="9"/>
      <c r="K20" s="9"/>
    </row>
    <row r="21" spans="1:13" ht="15.75" x14ac:dyDescent="0.25">
      <c r="A21" s="9" t="s">
        <v>117</v>
      </c>
      <c r="B21" s="9"/>
      <c r="C21" s="9"/>
      <c r="D21" s="9"/>
      <c r="E21" s="9"/>
      <c r="F21" s="119" t="s">
        <v>179</v>
      </c>
      <c r="G21" s="146" t="s">
        <v>186</v>
      </c>
      <c r="H21" s="146"/>
      <c r="I21" s="146"/>
      <c r="J21" s="146"/>
      <c r="K21" s="9"/>
    </row>
    <row r="22" spans="1:13" ht="15" customHeight="1" x14ac:dyDescent="0.25">
      <c r="A22" s="9" t="s">
        <v>172</v>
      </c>
      <c r="B22" s="9"/>
      <c r="C22" s="9"/>
      <c r="D22" s="9"/>
      <c r="E22" s="9"/>
      <c r="F22" s="9"/>
      <c r="G22" s="9"/>
      <c r="H22" s="9"/>
      <c r="I22" s="9"/>
      <c r="J22" s="9"/>
      <c r="K22" s="9"/>
    </row>
    <row r="23" spans="1:13" ht="15" customHeight="1" x14ac:dyDescent="0.25">
      <c r="A23" s="9"/>
      <c r="B23" s="9"/>
      <c r="C23" s="9"/>
      <c r="D23" s="9"/>
      <c r="E23" s="9"/>
      <c r="F23" s="9"/>
      <c r="G23" s="9"/>
      <c r="H23" s="9"/>
      <c r="I23" s="9"/>
      <c r="J23" s="9"/>
      <c r="K23" s="9"/>
    </row>
    <row r="24" spans="1:13" ht="15" customHeight="1" x14ac:dyDescent="0.25">
      <c r="A24" s="9"/>
      <c r="B24" s="9"/>
      <c r="C24" s="9"/>
      <c r="D24" s="9"/>
      <c r="E24" s="9"/>
      <c r="F24" s="9"/>
      <c r="G24" s="9"/>
      <c r="H24" s="9"/>
      <c r="I24" s="9"/>
      <c r="J24" s="9"/>
      <c r="K24" s="9"/>
    </row>
    <row r="25" spans="1:13" ht="15" customHeight="1" x14ac:dyDescent="0.25">
      <c r="A25" s="117"/>
      <c r="B25" s="9"/>
      <c r="C25" s="9"/>
      <c r="D25" s="9"/>
      <c r="E25" s="9"/>
      <c r="F25" s="9"/>
      <c r="G25" s="9"/>
      <c r="H25" s="9"/>
      <c r="I25" s="9"/>
      <c r="J25" s="9"/>
      <c r="K25" s="9"/>
    </row>
    <row r="26" spans="1:13" s="118" customFormat="1" ht="15.75" x14ac:dyDescent="0.25">
      <c r="A26" s="50"/>
      <c r="B26" s="48"/>
      <c r="C26" s="48"/>
      <c r="D26" s="48"/>
      <c r="E26" s="48"/>
      <c r="F26" s="48"/>
      <c r="G26" s="48"/>
      <c r="H26" s="48"/>
      <c r="I26" s="48"/>
      <c r="J26" s="48"/>
      <c r="K26" s="48"/>
    </row>
    <row r="27" spans="1:13" ht="15.75" x14ac:dyDescent="0.25">
      <c r="A27" s="14"/>
      <c r="B27" s="9"/>
      <c r="C27" s="9"/>
      <c r="D27" s="9"/>
      <c r="E27" s="9"/>
      <c r="F27" s="9"/>
      <c r="G27" s="9"/>
      <c r="H27" s="9"/>
      <c r="I27" s="9"/>
      <c r="J27" s="9"/>
      <c r="K27" s="9"/>
    </row>
    <row r="28" spans="1:13" ht="15.75" x14ac:dyDescent="0.25">
      <c r="A28" s="9"/>
      <c r="B28" s="9"/>
      <c r="C28" s="9"/>
      <c r="D28" s="9"/>
      <c r="E28" s="9"/>
      <c r="F28" s="9"/>
      <c r="G28" s="9"/>
      <c r="H28" s="9"/>
      <c r="I28" s="9"/>
      <c r="J28" s="9"/>
      <c r="K28" s="9"/>
    </row>
    <row r="29" spans="1:13" ht="15" customHeight="1" x14ac:dyDescent="0.25">
      <c r="A29" s="145" t="s">
        <v>173</v>
      </c>
      <c r="B29" s="145"/>
      <c r="C29" s="145"/>
      <c r="D29" s="145"/>
      <c r="E29" s="146" t="s">
        <v>174</v>
      </c>
      <c r="F29" s="146"/>
      <c r="G29" s="146"/>
      <c r="H29" s="146"/>
      <c r="I29" s="146"/>
      <c r="J29" s="146"/>
      <c r="K29" s="147" t="s">
        <v>175</v>
      </c>
      <c r="L29" s="148"/>
      <c r="M29" s="148"/>
    </row>
    <row r="30" spans="1:13" ht="15" customHeight="1" x14ac:dyDescent="0.25">
      <c r="A30" s="14" t="s">
        <v>176</v>
      </c>
      <c r="B30" s="9"/>
      <c r="C30" s="9"/>
      <c r="D30" s="9"/>
      <c r="E30" s="9"/>
      <c r="F30" s="9"/>
      <c r="G30" s="9"/>
      <c r="H30" s="9"/>
      <c r="I30" s="9"/>
      <c r="J30" s="9"/>
      <c r="K30" s="9"/>
    </row>
    <row r="31" spans="1:13" ht="15" customHeight="1" x14ac:dyDescent="0.25">
      <c r="A31" s="9"/>
      <c r="B31" s="9"/>
      <c r="C31" s="9"/>
      <c r="D31" s="9"/>
      <c r="E31" s="9"/>
      <c r="F31" s="9"/>
      <c r="G31" s="9"/>
      <c r="H31" s="9"/>
      <c r="I31" s="9"/>
      <c r="J31" s="9"/>
      <c r="K31" s="9"/>
    </row>
    <row r="32" spans="1:13" s="31" customFormat="1" ht="15" customHeight="1" x14ac:dyDescent="0.25">
      <c r="A32" s="48"/>
      <c r="B32" s="48"/>
      <c r="C32" s="48"/>
      <c r="D32" s="48"/>
      <c r="E32" s="48"/>
      <c r="F32" s="48"/>
      <c r="G32" s="48"/>
      <c r="H32" s="48"/>
      <c r="I32" s="48"/>
      <c r="J32" s="48"/>
      <c r="K32" s="48"/>
    </row>
    <row r="33" spans="1:16" s="31" customFormat="1" ht="15" customHeight="1" x14ac:dyDescent="0.25">
      <c r="A33" s="129" t="s">
        <v>177</v>
      </c>
      <c r="B33" s="130"/>
      <c r="C33" s="130"/>
      <c r="D33" s="130"/>
      <c r="E33" s="130"/>
      <c r="F33" s="131"/>
      <c r="G33" s="131"/>
      <c r="H33" s="131"/>
      <c r="I33" s="131"/>
      <c r="J33" s="131"/>
      <c r="K33" s="132"/>
      <c r="L33" s="137"/>
      <c r="M33" s="138"/>
      <c r="N33" s="138"/>
      <c r="O33" s="138"/>
      <c r="P33" s="138"/>
    </row>
    <row r="34" spans="1:16" s="31" customFormat="1" ht="15" customHeight="1" x14ac:dyDescent="0.25">
      <c r="A34" s="133"/>
      <c r="B34" s="134"/>
      <c r="C34" s="134"/>
      <c r="D34" s="134"/>
      <c r="E34" s="134"/>
      <c r="F34" s="135"/>
      <c r="G34" s="135"/>
      <c r="H34" s="135"/>
      <c r="I34" s="135"/>
      <c r="J34" s="135"/>
      <c r="K34" s="136"/>
      <c r="L34" s="138"/>
      <c r="M34" s="138"/>
      <c r="N34" s="138"/>
      <c r="O34" s="138"/>
      <c r="P34" s="138"/>
    </row>
    <row r="35" spans="1:16" ht="15" customHeight="1" x14ac:dyDescent="0.25">
      <c r="A35" s="9"/>
      <c r="B35" s="9"/>
      <c r="C35" s="9"/>
      <c r="D35" s="9"/>
      <c r="E35" s="9"/>
      <c r="F35" s="9"/>
      <c r="G35" s="9"/>
      <c r="H35" s="9"/>
      <c r="I35" s="9"/>
      <c r="J35" s="9"/>
      <c r="K35" s="9"/>
      <c r="M35" s="139"/>
      <c r="N35" s="139"/>
      <c r="O35" s="139"/>
    </row>
    <row r="36" spans="1:16" s="80" customFormat="1" ht="15" customHeight="1" x14ac:dyDescent="0.25">
      <c r="A36" s="19"/>
      <c r="B36" s="19"/>
      <c r="C36" s="19"/>
      <c r="D36" s="19"/>
      <c r="E36" s="19"/>
      <c r="F36" s="19"/>
    </row>
    <row r="37" spans="1:16" ht="15" customHeight="1" x14ac:dyDescent="0.25">
      <c r="A37" s="9"/>
      <c r="B37" s="9"/>
      <c r="C37" s="9"/>
      <c r="D37" s="9"/>
      <c r="E37" s="9"/>
      <c r="F37" s="9"/>
      <c r="G37" s="9"/>
      <c r="H37" s="9"/>
      <c r="I37" s="9"/>
      <c r="J37" s="9"/>
      <c r="K37" s="9"/>
    </row>
    <row r="38" spans="1:16" ht="15" customHeight="1" x14ac:dyDescent="0.25">
      <c r="A38" s="9"/>
      <c r="B38" s="9"/>
      <c r="C38" s="9"/>
      <c r="D38" s="9"/>
      <c r="E38" s="9"/>
      <c r="F38" s="9"/>
      <c r="G38" s="9"/>
      <c r="H38" s="9"/>
      <c r="I38" s="9"/>
      <c r="J38" s="9"/>
      <c r="K38" s="9"/>
    </row>
    <row r="39" spans="1:16" ht="15" customHeight="1" x14ac:dyDescent="0.25">
      <c r="A39" s="9"/>
      <c r="B39" s="9"/>
      <c r="C39" s="9"/>
      <c r="D39" s="9"/>
      <c r="E39" s="9"/>
      <c r="F39" s="9"/>
      <c r="G39" s="9"/>
      <c r="H39" s="9"/>
      <c r="I39" s="9"/>
      <c r="J39" s="9"/>
      <c r="K39" s="9"/>
    </row>
    <row r="40" spans="1:16" ht="15" customHeight="1" x14ac:dyDescent="0.25">
      <c r="A40" s="9"/>
      <c r="B40" s="9"/>
      <c r="C40" s="9"/>
      <c r="D40" s="9"/>
      <c r="E40" s="9"/>
      <c r="F40" s="9"/>
      <c r="G40" s="9"/>
      <c r="H40" s="9"/>
      <c r="I40" s="9"/>
      <c r="J40" s="9"/>
      <c r="K40" s="9"/>
    </row>
    <row r="41" spans="1:16" ht="15" customHeight="1" x14ac:dyDescent="0.25">
      <c r="A41" s="9"/>
      <c r="B41" s="9"/>
      <c r="C41" s="9"/>
      <c r="D41" s="9"/>
      <c r="E41" s="9"/>
      <c r="F41" s="9"/>
      <c r="G41" s="9"/>
      <c r="H41" s="9"/>
      <c r="I41" s="9"/>
      <c r="J41" s="9"/>
      <c r="K41" s="9"/>
    </row>
    <row r="42" spans="1:16" ht="15" customHeight="1" x14ac:dyDescent="0.25">
      <c r="A42" s="9"/>
      <c r="B42" s="9"/>
      <c r="C42" s="9"/>
      <c r="D42" s="9"/>
      <c r="E42" s="9"/>
      <c r="F42" s="9"/>
      <c r="G42" s="9"/>
      <c r="H42" s="9"/>
      <c r="I42" s="9"/>
      <c r="J42" s="9"/>
      <c r="K42" s="9"/>
    </row>
    <row r="43" spans="1:16" ht="15" customHeight="1" x14ac:dyDescent="0.25">
      <c r="A43" s="9"/>
      <c r="B43" s="9"/>
      <c r="C43" s="9"/>
      <c r="D43" s="9"/>
      <c r="E43" s="9"/>
      <c r="F43" s="9"/>
      <c r="G43" s="9"/>
      <c r="H43" s="9"/>
      <c r="I43" s="9"/>
      <c r="J43" s="9"/>
      <c r="K43" s="9"/>
    </row>
    <row r="44" spans="1:16" ht="15" customHeight="1" x14ac:dyDescent="0.25">
      <c r="A44" s="9"/>
      <c r="B44" s="9"/>
      <c r="C44" s="9"/>
      <c r="D44" s="9"/>
      <c r="E44" s="9"/>
      <c r="F44" s="9"/>
      <c r="G44" s="9"/>
      <c r="H44" s="9"/>
      <c r="I44" s="9"/>
      <c r="J44" s="9"/>
      <c r="K44" s="9"/>
    </row>
    <row r="45" spans="1:16" ht="15" customHeight="1" x14ac:dyDescent="0.25">
      <c r="A45" s="9"/>
      <c r="B45" s="9"/>
      <c r="C45" s="9"/>
      <c r="D45" s="9"/>
      <c r="E45" s="9"/>
      <c r="F45" s="9"/>
      <c r="G45" s="9"/>
      <c r="H45" s="9"/>
      <c r="I45" s="9"/>
      <c r="J45" s="9"/>
      <c r="K45" s="9"/>
    </row>
    <row r="46" spans="1:16" ht="15" customHeight="1" x14ac:dyDescent="0.25">
      <c r="A46" s="9"/>
      <c r="B46" s="9"/>
      <c r="C46" s="9"/>
      <c r="D46" s="9"/>
      <c r="E46" s="9"/>
      <c r="F46" s="9"/>
      <c r="G46" s="9"/>
      <c r="H46" s="9"/>
      <c r="I46" s="9"/>
      <c r="J46" s="9"/>
      <c r="K46" s="9"/>
    </row>
    <row r="47" spans="1:16" ht="15" customHeight="1" x14ac:dyDescent="0.25">
      <c r="A47" s="9"/>
      <c r="B47" s="9"/>
      <c r="C47" s="9"/>
      <c r="D47" s="9"/>
      <c r="E47" s="9"/>
      <c r="F47" s="9"/>
      <c r="G47" s="9"/>
      <c r="H47" s="9"/>
      <c r="I47" s="9"/>
      <c r="J47" s="9"/>
      <c r="K47" s="9"/>
    </row>
    <row r="48" spans="1:16" ht="15" customHeight="1" x14ac:dyDescent="0.25"/>
    <row r="49" ht="15" customHeight="1" x14ac:dyDescent="0.25"/>
    <row r="50" ht="15" customHeight="1" x14ac:dyDescent="0.25"/>
    <row r="51" ht="15" customHeight="1" x14ac:dyDescent="0.25"/>
  </sheetData>
  <mergeCells count="13">
    <mergeCell ref="J2:K2"/>
    <mergeCell ref="J3:P3"/>
    <mergeCell ref="A33:K34"/>
    <mergeCell ref="L33:P34"/>
    <mergeCell ref="M35:O35"/>
    <mergeCell ref="J7:O7"/>
    <mergeCell ref="A13:F13"/>
    <mergeCell ref="D16:O16"/>
    <mergeCell ref="A29:D29"/>
    <mergeCell ref="E29:J29"/>
    <mergeCell ref="K29:M29"/>
    <mergeCell ref="G21:J21"/>
    <mergeCell ref="K4:N4"/>
  </mergeCells>
  <hyperlinks>
    <hyperlink ref="K29" r:id="rId1" xr:uid="{00000000-0004-0000-0000-000000000000}"/>
  </hyperlinks>
  <pageMargins left="0.7" right="0.7" top="0.75" bottom="0.75" header="0.3" footer="0.3"/>
  <pageSetup paperSize="9" scale="69" orientation="landscape" r:id="rId2"/>
  <colBreaks count="1" manualBreakCount="1">
    <brk id="15" min="6" max="39"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5"/>
  <sheetViews>
    <sheetView zoomScaleNormal="100" zoomScaleSheetLayoutView="100" workbookViewId="0">
      <selection activeCell="M5" sqref="M5"/>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8.5703125" customWidth="1"/>
    <col min="7" max="7" width="7.140625" customWidth="1"/>
    <col min="8" max="8" width="10.7109375" customWidth="1"/>
    <col min="9" max="9" width="9.28515625" customWidth="1"/>
    <col min="10" max="10" width="9.7109375" customWidth="1"/>
    <col min="11" max="11" width="7.85546875" customWidth="1"/>
    <col min="12" max="12" width="9.42578125" customWidth="1"/>
    <col min="13" max="13" width="6.85546875" style="43" customWidth="1"/>
    <col min="14" max="14" width="6.42578125" style="43" customWidth="1"/>
    <col min="15" max="15" width="7.85546875" customWidth="1"/>
    <col min="16" max="17" width="9" customWidth="1"/>
    <col min="18" max="18" width="6.28515625" customWidth="1"/>
    <col min="19" max="19" width="8.28515625" customWidth="1"/>
    <col min="20" max="20" width="5.28515625" customWidth="1"/>
  </cols>
  <sheetData>
    <row r="1" spans="1:20" ht="15.75" x14ac:dyDescent="0.25">
      <c r="A1" s="4" t="s">
        <v>26</v>
      </c>
      <c r="B1" s="4"/>
      <c r="C1" s="4"/>
      <c r="D1" s="10"/>
      <c r="E1" s="10"/>
      <c r="F1" s="10"/>
      <c r="G1" s="10"/>
      <c r="H1" s="15"/>
      <c r="I1" s="15"/>
      <c r="J1" s="15"/>
      <c r="K1" s="15"/>
      <c r="L1" s="15"/>
      <c r="M1" s="41"/>
      <c r="N1" s="41"/>
      <c r="O1" s="16"/>
      <c r="P1" s="16"/>
      <c r="Q1" s="16"/>
    </row>
    <row r="2" spans="1:20" ht="57.75" customHeight="1" x14ac:dyDescent="0.25">
      <c r="A2" s="150"/>
      <c r="B2" s="154" t="s">
        <v>27</v>
      </c>
      <c r="C2" s="155"/>
      <c r="D2" s="153" t="s">
        <v>28</v>
      </c>
      <c r="E2" s="153"/>
      <c r="F2" s="153"/>
      <c r="G2" s="153"/>
      <c r="H2" s="153" t="s">
        <v>29</v>
      </c>
      <c r="I2" s="153"/>
      <c r="J2" s="153"/>
      <c r="K2" s="153"/>
      <c r="L2" s="156" t="s">
        <v>39</v>
      </c>
      <c r="M2" s="158" t="s">
        <v>148</v>
      </c>
      <c r="N2" s="159"/>
      <c r="O2" s="152" t="s">
        <v>30</v>
      </c>
      <c r="P2" s="152"/>
      <c r="Q2" s="152"/>
      <c r="R2" s="149" t="s">
        <v>40</v>
      </c>
      <c r="S2" s="149"/>
      <c r="T2" s="149"/>
    </row>
    <row r="3" spans="1:20" ht="96" customHeight="1" x14ac:dyDescent="0.25">
      <c r="A3" s="151"/>
      <c r="B3" s="75" t="s">
        <v>139</v>
      </c>
      <c r="C3" s="76" t="s">
        <v>31</v>
      </c>
      <c r="D3" s="77" t="s">
        <v>32</v>
      </c>
      <c r="E3" s="77" t="s">
        <v>33</v>
      </c>
      <c r="F3" s="77" t="s">
        <v>35</v>
      </c>
      <c r="G3" s="77" t="s">
        <v>34</v>
      </c>
      <c r="H3" s="77" t="s">
        <v>32</v>
      </c>
      <c r="I3" s="77" t="s">
        <v>33</v>
      </c>
      <c r="J3" s="77" t="s">
        <v>35</v>
      </c>
      <c r="K3" s="77" t="s">
        <v>34</v>
      </c>
      <c r="L3" s="157"/>
      <c r="M3" s="78" t="s">
        <v>48</v>
      </c>
      <c r="N3" s="78" t="s">
        <v>49</v>
      </c>
      <c r="O3" s="77" t="s">
        <v>36</v>
      </c>
      <c r="P3" s="77" t="s">
        <v>37</v>
      </c>
      <c r="Q3" s="77" t="s">
        <v>38</v>
      </c>
      <c r="R3" s="18" t="s">
        <v>44</v>
      </c>
      <c r="S3" s="18" t="s">
        <v>45</v>
      </c>
      <c r="T3" s="124" t="s">
        <v>183</v>
      </c>
    </row>
    <row r="4" spans="1:20" ht="16.5" customHeight="1" x14ac:dyDescent="0.25">
      <c r="A4" s="70"/>
      <c r="B4" s="23">
        <v>1</v>
      </c>
      <c r="C4" s="23">
        <v>2</v>
      </c>
      <c r="D4" s="21">
        <v>3</v>
      </c>
      <c r="E4" s="21">
        <v>4</v>
      </c>
      <c r="F4" s="21">
        <v>5</v>
      </c>
      <c r="G4" s="21">
        <v>6</v>
      </c>
      <c r="H4" s="21">
        <v>7</v>
      </c>
      <c r="I4" s="21">
        <v>8</v>
      </c>
      <c r="J4" s="21">
        <v>9</v>
      </c>
      <c r="K4" s="21">
        <v>10</v>
      </c>
      <c r="L4" s="21">
        <v>11</v>
      </c>
      <c r="M4" s="79">
        <v>12</v>
      </c>
      <c r="N4" s="79">
        <v>13</v>
      </c>
      <c r="O4" s="21">
        <v>14</v>
      </c>
      <c r="P4" s="21">
        <v>15</v>
      </c>
      <c r="Q4" s="21">
        <v>16</v>
      </c>
      <c r="R4" s="21">
        <v>17</v>
      </c>
      <c r="S4" s="21">
        <v>18</v>
      </c>
      <c r="T4" s="22">
        <v>19</v>
      </c>
    </row>
    <row r="5" spans="1:20" ht="36.75" customHeight="1" x14ac:dyDescent="0.25">
      <c r="A5" s="91" t="s">
        <v>160</v>
      </c>
      <c r="B5" s="23"/>
      <c r="C5" s="23"/>
      <c r="D5" s="23"/>
      <c r="E5" s="23"/>
      <c r="F5" s="23"/>
      <c r="G5" s="23"/>
      <c r="H5" s="23"/>
      <c r="I5" s="23"/>
      <c r="J5" s="23"/>
      <c r="K5" s="23"/>
      <c r="L5" s="23"/>
      <c r="M5" s="38">
        <v>1</v>
      </c>
      <c r="N5" s="107"/>
      <c r="O5" s="23">
        <v>1</v>
      </c>
      <c r="P5" s="23"/>
      <c r="Q5" s="23"/>
      <c r="R5" s="108"/>
      <c r="S5" s="108"/>
      <c r="T5" s="22">
        <v>1</v>
      </c>
    </row>
    <row r="6" spans="1:20" ht="47.25" customHeight="1" x14ac:dyDescent="0.25">
      <c r="A6" s="91" t="s">
        <v>161</v>
      </c>
      <c r="B6" s="23"/>
      <c r="C6" s="23"/>
      <c r="D6" s="23"/>
      <c r="E6" s="23"/>
      <c r="F6" s="23"/>
      <c r="G6" s="23"/>
      <c r="H6" s="23"/>
      <c r="I6" s="23"/>
      <c r="J6" s="23"/>
      <c r="K6" s="23"/>
      <c r="L6" s="23"/>
      <c r="M6" s="38">
        <v>1</v>
      </c>
      <c r="N6" s="107"/>
      <c r="O6" s="23"/>
      <c r="P6" s="23">
        <v>1</v>
      </c>
      <c r="Q6" s="23"/>
      <c r="R6" s="108"/>
      <c r="S6" s="108"/>
      <c r="T6" s="22">
        <v>1</v>
      </c>
    </row>
    <row r="7" spans="1:20" ht="46.5" customHeight="1" x14ac:dyDescent="0.25">
      <c r="A7" s="91" t="s">
        <v>162</v>
      </c>
      <c r="B7" s="23"/>
      <c r="C7" s="23"/>
      <c r="D7" s="23"/>
      <c r="E7" s="23"/>
      <c r="F7" s="23"/>
      <c r="G7" s="23"/>
      <c r="H7" s="23"/>
      <c r="I7" s="23"/>
      <c r="J7" s="23"/>
      <c r="K7" s="23"/>
      <c r="L7" s="23"/>
      <c r="M7" s="38">
        <v>1</v>
      </c>
      <c r="N7" s="107"/>
      <c r="O7" s="23"/>
      <c r="P7" s="23">
        <v>1</v>
      </c>
      <c r="Q7" s="23"/>
      <c r="R7" s="108"/>
      <c r="S7" s="108"/>
      <c r="T7" s="22">
        <v>1</v>
      </c>
    </row>
    <row r="8" spans="1:20" ht="48" customHeight="1" x14ac:dyDescent="0.25">
      <c r="A8" s="91" t="s">
        <v>163</v>
      </c>
      <c r="B8" s="23"/>
      <c r="C8" s="23"/>
      <c r="D8" s="23"/>
      <c r="E8" s="23"/>
      <c r="F8" s="23"/>
      <c r="G8" s="23"/>
      <c r="H8" s="23"/>
      <c r="I8" s="23"/>
      <c r="J8" s="23"/>
      <c r="K8" s="23"/>
      <c r="L8" s="23"/>
      <c r="M8" s="107"/>
      <c r="N8" s="107"/>
      <c r="O8" s="23">
        <v>1</v>
      </c>
      <c r="P8" s="23"/>
      <c r="Q8" s="23"/>
      <c r="R8" s="108"/>
      <c r="S8" s="108"/>
      <c r="T8" s="22">
        <v>1</v>
      </c>
    </row>
    <row r="9" spans="1:20" ht="41.25" customHeight="1" x14ac:dyDescent="0.25">
      <c r="A9" s="92" t="s">
        <v>1</v>
      </c>
      <c r="B9" s="53"/>
      <c r="C9" s="53"/>
      <c r="D9" s="53"/>
      <c r="E9" s="53"/>
      <c r="F9" s="53"/>
      <c r="G9" s="53"/>
      <c r="H9" s="53"/>
      <c r="I9" s="53"/>
      <c r="J9" s="53"/>
      <c r="K9" s="53"/>
      <c r="L9" s="53"/>
      <c r="M9" s="58">
        <v>3</v>
      </c>
      <c r="N9" s="109"/>
      <c r="O9" s="53">
        <v>2</v>
      </c>
      <c r="P9" s="53">
        <v>2</v>
      </c>
      <c r="Q9" s="53"/>
      <c r="R9" s="81"/>
      <c r="S9" s="81"/>
      <c r="T9" s="110">
        <v>4</v>
      </c>
    </row>
    <row r="10" spans="1:20" s="19" customFormat="1" ht="15.75" x14ac:dyDescent="0.25">
      <c r="A10" s="19" t="s">
        <v>149</v>
      </c>
      <c r="M10" s="87"/>
      <c r="N10" s="87"/>
      <c r="P10" s="71"/>
      <c r="Q10" s="71"/>
    </row>
    <row r="11" spans="1:20" ht="15.75" x14ac:dyDescent="0.25">
      <c r="A11" s="3"/>
      <c r="B11" s="3"/>
      <c r="C11" s="3"/>
      <c r="D11" s="3"/>
      <c r="E11" s="3"/>
      <c r="F11" s="3"/>
      <c r="G11" s="3"/>
      <c r="H11" s="3"/>
      <c r="I11" s="3"/>
      <c r="J11" s="3"/>
      <c r="K11" s="3"/>
      <c r="L11" s="3"/>
      <c r="M11" s="42"/>
      <c r="N11" s="42"/>
      <c r="O11" s="3"/>
      <c r="P11" s="3"/>
      <c r="Q11" s="3"/>
      <c r="R11" s="17"/>
      <c r="S11" s="17"/>
    </row>
    <row r="15" spans="1:20" ht="21.6" customHeight="1" x14ac:dyDescent="0.25"/>
  </sheetData>
  <mergeCells count="8">
    <mergeCell ref="R2:T2"/>
    <mergeCell ref="A2:A3"/>
    <mergeCell ref="O2:Q2"/>
    <mergeCell ref="H2:K2"/>
    <mergeCell ref="D2:G2"/>
    <mergeCell ref="B2:C2"/>
    <mergeCell ref="L2:L3"/>
    <mergeCell ref="M2:N2"/>
  </mergeCells>
  <phoneticPr fontId="14" type="noConversion"/>
  <pageMargins left="0.7" right="0.7" top="0.75" bottom="0.75" header="0.3" footer="0.3"/>
  <pageSetup paperSize="9" scale="7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5"/>
  <sheetViews>
    <sheetView zoomScaleNormal="100" workbookViewId="0">
      <selection activeCell="N9" sqref="N9"/>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28515625" customWidth="1"/>
    <col min="14" max="14" width="9.5703125" customWidth="1"/>
  </cols>
  <sheetData>
    <row r="1" spans="1:14" ht="15.75" x14ac:dyDescent="0.25">
      <c r="A1" s="3"/>
      <c r="B1" s="11"/>
      <c r="C1" s="11"/>
      <c r="D1" s="12" t="s">
        <v>10</v>
      </c>
      <c r="E1" s="11"/>
      <c r="F1" s="9"/>
      <c r="G1" s="3"/>
      <c r="H1" s="3"/>
      <c r="I1" s="3"/>
      <c r="J1" s="3"/>
      <c r="K1" s="3"/>
      <c r="L1" s="3"/>
      <c r="M1" s="3"/>
      <c r="N1" s="3"/>
    </row>
    <row r="2" spans="1:14" s="2" customFormat="1" ht="88.5" customHeight="1" x14ac:dyDescent="0.25">
      <c r="A2" s="160"/>
      <c r="B2" s="160" t="s">
        <v>12</v>
      </c>
      <c r="C2" s="160" t="s">
        <v>13</v>
      </c>
      <c r="D2" s="163" t="s">
        <v>50</v>
      </c>
      <c r="E2" s="163" t="s">
        <v>24</v>
      </c>
      <c r="F2" s="163" t="s">
        <v>51</v>
      </c>
      <c r="G2" s="162" t="s">
        <v>107</v>
      </c>
      <c r="H2" s="162"/>
      <c r="I2" s="162" t="s">
        <v>2</v>
      </c>
      <c r="J2" s="162"/>
      <c r="K2" s="162"/>
      <c r="L2" s="162" t="s">
        <v>52</v>
      </c>
      <c r="M2" s="162"/>
      <c r="N2" s="162"/>
    </row>
    <row r="3" spans="1:14" s="2" customFormat="1" ht="65.45" customHeight="1" x14ac:dyDescent="0.25">
      <c r="A3" s="161"/>
      <c r="B3" s="161"/>
      <c r="C3" s="161"/>
      <c r="D3" s="164"/>
      <c r="E3" s="164"/>
      <c r="F3" s="164"/>
      <c r="G3" s="78" t="s">
        <v>47</v>
      </c>
      <c r="H3" s="78" t="s">
        <v>46</v>
      </c>
      <c r="I3" s="38" t="s">
        <v>0</v>
      </c>
      <c r="J3" s="38" t="s">
        <v>118</v>
      </c>
      <c r="K3" s="38" t="s">
        <v>3</v>
      </c>
      <c r="L3" s="38" t="s">
        <v>0</v>
      </c>
      <c r="M3" s="38" t="s">
        <v>118</v>
      </c>
      <c r="N3" s="38" t="s">
        <v>3</v>
      </c>
    </row>
    <row r="4" spans="1:14" s="2" customFormat="1" ht="16.5" customHeight="1" x14ac:dyDescent="0.25">
      <c r="A4" s="93"/>
      <c r="B4" s="23">
        <v>1</v>
      </c>
      <c r="C4" s="23">
        <v>2</v>
      </c>
      <c r="D4" s="94">
        <v>3</v>
      </c>
      <c r="E4" s="94">
        <v>4</v>
      </c>
      <c r="F4" s="94">
        <v>5</v>
      </c>
      <c r="G4" s="94">
        <v>6</v>
      </c>
      <c r="H4" s="94">
        <v>7</v>
      </c>
      <c r="I4" s="23">
        <v>8</v>
      </c>
      <c r="J4" s="23">
        <v>9</v>
      </c>
      <c r="K4" s="23">
        <v>10</v>
      </c>
      <c r="L4" s="23">
        <v>11</v>
      </c>
      <c r="M4" s="23">
        <v>12</v>
      </c>
      <c r="N4" s="23">
        <v>13</v>
      </c>
    </row>
    <row r="5" spans="1:14" ht="33.75" customHeight="1" x14ac:dyDescent="0.25">
      <c r="A5" s="91" t="s">
        <v>160</v>
      </c>
      <c r="B5" s="23">
        <v>1</v>
      </c>
      <c r="C5" s="23">
        <v>231</v>
      </c>
      <c r="D5" s="23">
        <v>5</v>
      </c>
      <c r="E5" s="23">
        <v>1</v>
      </c>
      <c r="F5" s="94"/>
      <c r="G5" s="23">
        <v>2</v>
      </c>
      <c r="H5" s="23"/>
      <c r="I5" s="126">
        <v>21</v>
      </c>
      <c r="J5" s="23">
        <v>1</v>
      </c>
      <c r="K5" s="23">
        <v>4</v>
      </c>
      <c r="L5" s="126">
        <v>60</v>
      </c>
      <c r="M5" s="23" t="s">
        <v>164</v>
      </c>
      <c r="N5" s="23">
        <v>2</v>
      </c>
    </row>
    <row r="6" spans="1:14" ht="45.75" customHeight="1" x14ac:dyDescent="0.25">
      <c r="A6" s="91" t="s">
        <v>161</v>
      </c>
      <c r="B6" s="106">
        <v>1</v>
      </c>
      <c r="C6" s="23">
        <v>250</v>
      </c>
      <c r="D6" s="23">
        <v>2</v>
      </c>
      <c r="E6" s="23"/>
      <c r="F6" s="94"/>
      <c r="G6" s="23">
        <v>1</v>
      </c>
      <c r="H6" s="23"/>
      <c r="I6" s="126">
        <v>4</v>
      </c>
      <c r="J6" s="23"/>
      <c r="K6" s="23">
        <v>1</v>
      </c>
      <c r="L6" s="126">
        <v>8</v>
      </c>
      <c r="M6" s="23"/>
      <c r="N6" s="23">
        <v>6</v>
      </c>
    </row>
    <row r="7" spans="1:14" ht="45.75" customHeight="1" x14ac:dyDescent="0.25">
      <c r="A7" s="91" t="s">
        <v>162</v>
      </c>
      <c r="B7" s="106">
        <v>1</v>
      </c>
      <c r="C7" s="23">
        <v>150</v>
      </c>
      <c r="D7" s="23">
        <v>2</v>
      </c>
      <c r="E7" s="23"/>
      <c r="F7" s="94"/>
      <c r="G7" s="23">
        <v>1</v>
      </c>
      <c r="H7" s="23"/>
      <c r="I7" s="126">
        <v>1</v>
      </c>
      <c r="J7" s="23"/>
      <c r="K7" s="23"/>
      <c r="L7" s="23">
        <v>1</v>
      </c>
      <c r="M7" s="23"/>
      <c r="N7" s="23"/>
    </row>
    <row r="8" spans="1:14" ht="48.75" customHeight="1" x14ac:dyDescent="0.25">
      <c r="A8" s="91" t="s">
        <v>163</v>
      </c>
      <c r="B8" s="106">
        <v>1</v>
      </c>
      <c r="C8" s="23">
        <v>70</v>
      </c>
      <c r="D8" s="23">
        <v>2</v>
      </c>
      <c r="E8" s="23"/>
      <c r="F8" s="23"/>
      <c r="G8" s="23">
        <v>1</v>
      </c>
      <c r="H8" s="23"/>
      <c r="I8" s="126">
        <v>8</v>
      </c>
      <c r="J8" s="23"/>
      <c r="K8" s="23">
        <v>1</v>
      </c>
      <c r="L8" s="23">
        <v>1</v>
      </c>
      <c r="M8" s="23"/>
      <c r="N8" s="23"/>
    </row>
    <row r="9" spans="1:14" ht="28.5" customHeight="1" x14ac:dyDescent="0.25">
      <c r="A9" s="95" t="s">
        <v>1</v>
      </c>
      <c r="B9" s="105">
        <v>4</v>
      </c>
      <c r="C9" s="105">
        <v>701</v>
      </c>
      <c r="D9" s="105">
        <v>11</v>
      </c>
      <c r="E9" s="105">
        <v>1</v>
      </c>
      <c r="F9" s="105"/>
      <c r="G9" s="105">
        <v>5</v>
      </c>
      <c r="H9" s="105"/>
      <c r="I9" s="105">
        <v>34</v>
      </c>
      <c r="J9" s="105">
        <v>1</v>
      </c>
      <c r="K9" s="105">
        <v>6</v>
      </c>
      <c r="L9" s="105">
        <v>70</v>
      </c>
      <c r="M9" s="105"/>
      <c r="N9" s="105">
        <v>8</v>
      </c>
    </row>
    <row r="10" spans="1:14" ht="15.75" x14ac:dyDescent="0.25">
      <c r="G10" s="5"/>
    </row>
    <row r="11" spans="1:14" ht="15.75" x14ac:dyDescent="0.25">
      <c r="G11" s="5"/>
    </row>
    <row r="15" spans="1:14" ht="21.6" customHeight="1" x14ac:dyDescent="0.25"/>
  </sheetData>
  <mergeCells count="9">
    <mergeCell ref="A2:A3"/>
    <mergeCell ref="I2:K2"/>
    <mergeCell ref="L2:N2"/>
    <mergeCell ref="B2:B3"/>
    <mergeCell ref="C2:C3"/>
    <mergeCell ref="F2:F3"/>
    <mergeCell ref="G2:H2"/>
    <mergeCell ref="E2:E3"/>
    <mergeCell ref="D2:D3"/>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W16"/>
  <sheetViews>
    <sheetView zoomScaleNormal="100" workbookViewId="0">
      <selection activeCell="U13" sqref="U13"/>
    </sheetView>
  </sheetViews>
  <sheetFormatPr defaultColWidth="8.85546875" defaultRowHeight="15" x14ac:dyDescent="0.25"/>
  <cols>
    <col min="1" max="1" width="15" customWidth="1"/>
    <col min="2" max="2" width="9.7109375" customWidth="1"/>
    <col min="3" max="3" width="9.28515625" customWidth="1"/>
    <col min="4" max="5" width="10" customWidth="1"/>
    <col min="6" max="6" width="9.28515625" customWidth="1"/>
    <col min="7" max="7" width="8.7109375" customWidth="1"/>
    <col min="8" max="8" width="10" customWidth="1"/>
    <col min="9" max="9" width="11.140625" customWidth="1"/>
    <col min="10" max="10" width="10.5703125" customWidth="1"/>
    <col min="11" max="11" width="9" customWidth="1"/>
    <col min="12" max="12" width="10.5703125" customWidth="1"/>
    <col min="13" max="13" width="8.85546875" customWidth="1"/>
    <col min="14" max="14" width="10.28515625" customWidth="1"/>
    <col min="15" max="15" width="9" customWidth="1"/>
    <col min="16" max="16" width="10.5703125" customWidth="1"/>
    <col min="17" max="18" width="8.85546875" customWidth="1"/>
    <col min="19" max="19" width="11.5703125" customWidth="1"/>
    <col min="20" max="20" width="11.7109375" customWidth="1"/>
    <col min="21" max="23" width="5.42578125" customWidth="1"/>
  </cols>
  <sheetData>
    <row r="2" spans="1:23" s="7" customFormat="1" ht="21" customHeight="1" x14ac:dyDescent="0.25">
      <c r="H2" s="170" t="s">
        <v>154</v>
      </c>
      <c r="I2" s="170"/>
      <c r="J2" s="170"/>
      <c r="K2" s="170"/>
      <c r="L2" s="170"/>
      <c r="M2" s="170"/>
      <c r="N2" s="170"/>
      <c r="O2" s="170"/>
      <c r="P2" s="170"/>
      <c r="Q2" s="170"/>
      <c r="R2" s="170"/>
    </row>
    <row r="3" spans="1:23" s="6" customFormat="1" ht="28.5" customHeight="1" x14ac:dyDescent="0.25">
      <c r="A3" s="172"/>
      <c r="B3" s="173" t="s">
        <v>127</v>
      </c>
      <c r="C3" s="173"/>
      <c r="D3" s="173"/>
      <c r="E3" s="175" t="s">
        <v>155</v>
      </c>
      <c r="F3" s="171" t="s">
        <v>156</v>
      </c>
      <c r="G3" s="171"/>
      <c r="H3" s="171" t="s">
        <v>153</v>
      </c>
      <c r="I3" s="171" t="s">
        <v>110</v>
      </c>
      <c r="J3" s="166" t="s">
        <v>9</v>
      </c>
      <c r="K3" s="166"/>
      <c r="L3" s="166"/>
      <c r="M3" s="166"/>
      <c r="N3" s="166"/>
      <c r="O3" s="166"/>
      <c r="P3" s="166"/>
      <c r="Q3" s="166"/>
      <c r="R3" s="166"/>
      <c r="S3" s="166" t="s">
        <v>23</v>
      </c>
      <c r="T3" s="166"/>
      <c r="U3" s="167" t="s">
        <v>119</v>
      </c>
      <c r="V3" s="167"/>
      <c r="W3" s="167"/>
    </row>
    <row r="4" spans="1:23" s="6" customFormat="1" ht="46.5" customHeight="1" x14ac:dyDescent="0.25">
      <c r="A4" s="172"/>
      <c r="B4" s="167" t="s">
        <v>14</v>
      </c>
      <c r="C4" s="173" t="s">
        <v>15</v>
      </c>
      <c r="D4" s="171" t="s">
        <v>128</v>
      </c>
      <c r="E4" s="176"/>
      <c r="F4" s="171" t="s">
        <v>14</v>
      </c>
      <c r="G4" s="174" t="s">
        <v>15</v>
      </c>
      <c r="H4" s="171"/>
      <c r="I4" s="171"/>
      <c r="J4" s="166" t="s">
        <v>125</v>
      </c>
      <c r="K4" s="166"/>
      <c r="L4" s="166" t="s">
        <v>124</v>
      </c>
      <c r="M4" s="166"/>
      <c r="N4" s="166" t="s">
        <v>4</v>
      </c>
      <c r="O4" s="166"/>
      <c r="P4" s="166" t="s">
        <v>5</v>
      </c>
      <c r="Q4" s="166"/>
      <c r="R4" s="166" t="s">
        <v>7</v>
      </c>
      <c r="S4" s="169" t="s">
        <v>142</v>
      </c>
      <c r="T4" s="166" t="s">
        <v>143</v>
      </c>
      <c r="U4" s="168" t="s">
        <v>42</v>
      </c>
      <c r="V4" s="168" t="s">
        <v>41</v>
      </c>
      <c r="W4" s="168" t="s">
        <v>43</v>
      </c>
    </row>
    <row r="5" spans="1:23" s="6" customFormat="1" ht="20.25" customHeight="1" x14ac:dyDescent="0.25">
      <c r="A5" s="172"/>
      <c r="B5" s="167"/>
      <c r="C5" s="173"/>
      <c r="D5" s="171"/>
      <c r="E5" s="176"/>
      <c r="F5" s="171"/>
      <c r="G5" s="174"/>
      <c r="H5" s="171"/>
      <c r="I5" s="171"/>
      <c r="J5" s="166" t="s">
        <v>8</v>
      </c>
      <c r="K5" s="166" t="s">
        <v>16</v>
      </c>
      <c r="L5" s="166" t="s">
        <v>8</v>
      </c>
      <c r="M5" s="166" t="s">
        <v>16</v>
      </c>
      <c r="N5" s="166" t="s">
        <v>8</v>
      </c>
      <c r="O5" s="166" t="s">
        <v>16</v>
      </c>
      <c r="P5" s="166" t="s">
        <v>8</v>
      </c>
      <c r="Q5" s="166" t="s">
        <v>16</v>
      </c>
      <c r="R5" s="166"/>
      <c r="S5" s="169"/>
      <c r="T5" s="166"/>
      <c r="U5" s="168"/>
      <c r="V5" s="168"/>
      <c r="W5" s="168"/>
    </row>
    <row r="6" spans="1:23" s="6" customFormat="1" ht="4.5" hidden="1" customHeight="1" x14ac:dyDescent="0.25">
      <c r="A6" s="172"/>
      <c r="B6" s="167"/>
      <c r="C6" s="173"/>
      <c r="D6" s="171"/>
      <c r="E6" s="176"/>
      <c r="F6" s="171"/>
      <c r="G6" s="174"/>
      <c r="H6" s="171"/>
      <c r="I6" s="171"/>
      <c r="J6" s="166"/>
      <c r="K6" s="166"/>
      <c r="L6" s="166"/>
      <c r="M6" s="166"/>
      <c r="N6" s="166"/>
      <c r="O6" s="166"/>
      <c r="P6" s="166"/>
      <c r="Q6" s="166"/>
      <c r="R6" s="166"/>
      <c r="S6" s="169"/>
      <c r="T6" s="166"/>
      <c r="U6" s="168"/>
      <c r="V6" s="168"/>
      <c r="W6" s="168"/>
    </row>
    <row r="7" spans="1:23" s="6" customFormat="1" ht="5.25" customHeight="1" x14ac:dyDescent="0.25">
      <c r="A7" s="172"/>
      <c r="B7" s="167"/>
      <c r="C7" s="173"/>
      <c r="D7" s="171"/>
      <c r="E7" s="176"/>
      <c r="F7" s="171"/>
      <c r="G7" s="174"/>
      <c r="H7" s="171"/>
      <c r="I7" s="171"/>
      <c r="J7" s="166"/>
      <c r="K7" s="166"/>
      <c r="L7" s="166"/>
      <c r="M7" s="166"/>
      <c r="N7" s="166"/>
      <c r="O7" s="166"/>
      <c r="P7" s="166"/>
      <c r="Q7" s="166"/>
      <c r="R7" s="166"/>
      <c r="S7" s="169"/>
      <c r="T7" s="166"/>
      <c r="U7" s="168"/>
      <c r="V7" s="168"/>
      <c r="W7" s="168"/>
    </row>
    <row r="8" spans="1:23" s="7" customFormat="1" ht="36" customHeight="1" x14ac:dyDescent="0.25">
      <c r="A8" s="172"/>
      <c r="B8" s="167"/>
      <c r="C8" s="173"/>
      <c r="D8" s="171"/>
      <c r="E8" s="177"/>
      <c r="F8" s="171"/>
      <c r="G8" s="174"/>
      <c r="H8" s="171"/>
      <c r="I8" s="171"/>
      <c r="J8" s="166"/>
      <c r="K8" s="166"/>
      <c r="L8" s="166"/>
      <c r="M8" s="166"/>
      <c r="N8" s="166"/>
      <c r="O8" s="166"/>
      <c r="P8" s="166"/>
      <c r="Q8" s="166"/>
      <c r="R8" s="166"/>
      <c r="S8" s="169"/>
      <c r="T8" s="166"/>
      <c r="U8" s="168"/>
      <c r="V8" s="168"/>
      <c r="W8" s="168"/>
    </row>
    <row r="9" spans="1:23" s="7" customFormat="1" x14ac:dyDescent="0.25">
      <c r="A9" s="90"/>
      <c r="B9" s="53">
        <v>1</v>
      </c>
      <c r="C9" s="81">
        <v>2</v>
      </c>
      <c r="D9" s="53">
        <v>3</v>
      </c>
      <c r="E9" s="53">
        <v>4</v>
      </c>
      <c r="F9" s="53">
        <v>5</v>
      </c>
      <c r="G9" s="81">
        <v>6</v>
      </c>
      <c r="H9" s="81">
        <v>7</v>
      </c>
      <c r="I9" s="53">
        <v>8</v>
      </c>
      <c r="J9" s="53">
        <v>9</v>
      </c>
      <c r="K9" s="81">
        <v>10</v>
      </c>
      <c r="L9" s="53">
        <v>11</v>
      </c>
      <c r="M9" s="53">
        <v>12</v>
      </c>
      <c r="N9" s="81">
        <v>13</v>
      </c>
      <c r="O9" s="53">
        <v>14</v>
      </c>
      <c r="P9" s="53">
        <v>15</v>
      </c>
      <c r="Q9" s="81">
        <v>16</v>
      </c>
      <c r="R9" s="53">
        <v>17</v>
      </c>
      <c r="S9" s="53">
        <v>18</v>
      </c>
      <c r="T9" s="81">
        <v>19</v>
      </c>
      <c r="U9" s="53">
        <v>20</v>
      </c>
      <c r="V9" s="53">
        <v>21</v>
      </c>
      <c r="W9" s="81">
        <v>22</v>
      </c>
    </row>
    <row r="10" spans="1:23" s="7" customFormat="1" ht="31.5" customHeight="1" x14ac:dyDescent="0.25">
      <c r="A10" s="20" t="s">
        <v>160</v>
      </c>
      <c r="B10" s="81">
        <v>6</v>
      </c>
      <c r="C10" s="81">
        <v>3</v>
      </c>
      <c r="D10" s="81">
        <v>9</v>
      </c>
      <c r="E10" s="81">
        <v>8</v>
      </c>
      <c r="F10" s="81">
        <v>5</v>
      </c>
      <c r="G10" s="81">
        <v>3</v>
      </c>
      <c r="H10" s="81"/>
      <c r="I10" s="81"/>
      <c r="J10" s="53">
        <v>3</v>
      </c>
      <c r="K10" s="53"/>
      <c r="L10" s="53">
        <v>1</v>
      </c>
      <c r="M10" s="53">
        <v>1</v>
      </c>
      <c r="N10" s="53">
        <v>1</v>
      </c>
      <c r="O10" s="53"/>
      <c r="P10" s="53"/>
      <c r="Q10" s="53"/>
      <c r="R10" s="53"/>
      <c r="S10" s="53">
        <v>6</v>
      </c>
      <c r="T10" s="53"/>
      <c r="U10" s="53">
        <v>9</v>
      </c>
      <c r="V10" s="81"/>
      <c r="W10" s="81"/>
    </row>
    <row r="11" spans="1:23" s="7" customFormat="1" ht="45.75" customHeight="1" x14ac:dyDescent="0.25">
      <c r="A11" s="20" t="s">
        <v>161</v>
      </c>
      <c r="B11" s="81">
        <v>2</v>
      </c>
      <c r="C11" s="81">
        <v>1</v>
      </c>
      <c r="D11" s="81">
        <v>3</v>
      </c>
      <c r="E11" s="81">
        <v>3</v>
      </c>
      <c r="F11" s="81">
        <v>2</v>
      </c>
      <c r="G11" s="81">
        <v>1</v>
      </c>
      <c r="H11" s="81"/>
      <c r="I11" s="81"/>
      <c r="J11" s="53">
        <v>1</v>
      </c>
      <c r="K11" s="53"/>
      <c r="L11" s="53"/>
      <c r="M11" s="53"/>
      <c r="N11" s="53">
        <v>1</v>
      </c>
      <c r="O11" s="53"/>
      <c r="P11" s="53"/>
      <c r="Q11" s="53"/>
      <c r="R11" s="53"/>
      <c r="S11" s="53">
        <v>2</v>
      </c>
      <c r="T11" s="53">
        <v>1</v>
      </c>
      <c r="U11" s="53">
        <v>3</v>
      </c>
      <c r="V11" s="81"/>
      <c r="W11" s="81"/>
    </row>
    <row r="12" spans="1:23" s="7" customFormat="1" ht="47.25" customHeight="1" x14ac:dyDescent="0.25">
      <c r="A12" s="20" t="s">
        <v>162</v>
      </c>
      <c r="B12" s="81">
        <v>2</v>
      </c>
      <c r="C12" s="81">
        <v>1</v>
      </c>
      <c r="D12" s="81">
        <v>3</v>
      </c>
      <c r="E12" s="81">
        <v>3</v>
      </c>
      <c r="F12" s="81">
        <v>2</v>
      </c>
      <c r="G12" s="81">
        <v>1</v>
      </c>
      <c r="H12" s="81"/>
      <c r="I12" s="81"/>
      <c r="J12" s="53">
        <v>1</v>
      </c>
      <c r="K12" s="53"/>
      <c r="L12" s="53"/>
      <c r="M12" s="53"/>
      <c r="N12" s="53"/>
      <c r="O12" s="53">
        <v>1</v>
      </c>
      <c r="P12" s="53"/>
      <c r="Q12" s="53"/>
      <c r="R12" s="53"/>
      <c r="S12" s="53">
        <v>2</v>
      </c>
      <c r="T12" s="53">
        <v>1</v>
      </c>
      <c r="U12" s="53">
        <v>3</v>
      </c>
      <c r="V12" s="81"/>
      <c r="W12" s="81"/>
    </row>
    <row r="13" spans="1:23" s="7" customFormat="1" ht="48.75" customHeight="1" x14ac:dyDescent="0.25">
      <c r="A13" s="20" t="s">
        <v>163</v>
      </c>
      <c r="B13" s="81">
        <v>2</v>
      </c>
      <c r="C13" s="81">
        <v>1</v>
      </c>
      <c r="D13" s="81">
        <v>3</v>
      </c>
      <c r="E13" s="81">
        <v>3</v>
      </c>
      <c r="F13" s="81">
        <v>2</v>
      </c>
      <c r="G13" s="81">
        <v>1</v>
      </c>
      <c r="H13" s="81"/>
      <c r="I13" s="81"/>
      <c r="J13" s="53">
        <v>1</v>
      </c>
      <c r="K13" s="53">
        <v>1</v>
      </c>
      <c r="L13" s="53"/>
      <c r="M13" s="53"/>
      <c r="N13" s="53"/>
      <c r="O13" s="53"/>
      <c r="P13" s="53"/>
      <c r="Q13" s="53"/>
      <c r="R13" s="53"/>
      <c r="S13" s="53">
        <v>2</v>
      </c>
      <c r="T13" s="53"/>
      <c r="U13" s="53">
        <v>3</v>
      </c>
      <c r="V13" s="81"/>
      <c r="W13" s="81"/>
    </row>
    <row r="14" spans="1:23" s="7" customFormat="1" ht="33.75" customHeight="1" x14ac:dyDescent="0.25">
      <c r="A14" s="96" t="s">
        <v>1</v>
      </c>
      <c r="B14" s="104">
        <v>12</v>
      </c>
      <c r="C14" s="104">
        <v>6</v>
      </c>
      <c r="D14" s="104">
        <v>18</v>
      </c>
      <c r="E14" s="104">
        <v>17</v>
      </c>
      <c r="F14" s="104">
        <v>11</v>
      </c>
      <c r="G14" s="104">
        <v>6</v>
      </c>
      <c r="H14" s="104">
        <v>0</v>
      </c>
      <c r="I14" s="104">
        <v>0</v>
      </c>
      <c r="J14" s="105">
        <v>6</v>
      </c>
      <c r="K14" s="105">
        <v>1</v>
      </c>
      <c r="L14" s="105">
        <v>1</v>
      </c>
      <c r="M14" s="105">
        <v>1</v>
      </c>
      <c r="N14" s="105">
        <v>2</v>
      </c>
      <c r="O14" s="105">
        <v>1</v>
      </c>
      <c r="P14" s="105"/>
      <c r="Q14" s="105"/>
      <c r="R14" s="105"/>
      <c r="S14" s="105">
        <v>12</v>
      </c>
      <c r="T14" s="105">
        <v>2</v>
      </c>
      <c r="U14" s="105">
        <v>18</v>
      </c>
      <c r="V14" s="104"/>
      <c r="W14" s="104"/>
    </row>
    <row r="15" spans="1:23" ht="21.6" customHeight="1" x14ac:dyDescent="0.25"/>
    <row r="16" spans="1:23" ht="66.75" customHeight="1" x14ac:dyDescent="0.25">
      <c r="B16" s="165" t="s">
        <v>159</v>
      </c>
      <c r="C16" s="165"/>
      <c r="D16" s="165"/>
      <c r="E16" s="165"/>
      <c r="F16" s="165"/>
      <c r="G16" s="165"/>
      <c r="H16" s="165"/>
      <c r="I16" s="165"/>
      <c r="J16" s="165"/>
      <c r="K16" s="165"/>
    </row>
  </sheetData>
  <mergeCells count="34">
    <mergeCell ref="A3:A8"/>
    <mergeCell ref="B3:D3"/>
    <mergeCell ref="F3:G3"/>
    <mergeCell ref="B4:B8"/>
    <mergeCell ref="C4:C8"/>
    <mergeCell ref="D4:D8"/>
    <mergeCell ref="F4:F8"/>
    <mergeCell ref="G4:G8"/>
    <mergeCell ref="E3:E8"/>
    <mergeCell ref="H2:R2"/>
    <mergeCell ref="O5:O8"/>
    <mergeCell ref="P5:P8"/>
    <mergeCell ref="Q5:Q8"/>
    <mergeCell ref="R4:R8"/>
    <mergeCell ref="I3:I8"/>
    <mergeCell ref="J5:J8"/>
    <mergeCell ref="J4:K4"/>
    <mergeCell ref="K5:K8"/>
    <mergeCell ref="L4:M4"/>
    <mergeCell ref="L5:L8"/>
    <mergeCell ref="M5:M8"/>
    <mergeCell ref="H3:H8"/>
    <mergeCell ref="P4:Q4"/>
    <mergeCell ref="N5:N8"/>
    <mergeCell ref="N4:O4"/>
    <mergeCell ref="B16:K16"/>
    <mergeCell ref="J3:R3"/>
    <mergeCell ref="U3:W3"/>
    <mergeCell ref="U4:U8"/>
    <mergeCell ref="V4:V8"/>
    <mergeCell ref="W4:W8"/>
    <mergeCell ref="S3:T3"/>
    <mergeCell ref="S4:S8"/>
    <mergeCell ref="T4:T8"/>
  </mergeCells>
  <phoneticPr fontId="14" type="noConversion"/>
  <pageMargins left="0.70866141732283472" right="0.70866141732283472" top="0.74803149606299213" bottom="0.74803149606299213" header="0.31496062992125984" footer="0.31496062992125984"/>
  <pageSetup paperSize="9" scale="5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5"/>
  <sheetViews>
    <sheetView zoomScaleNormal="100" workbookViewId="0">
      <selection activeCell="B5" sqref="B5"/>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36" customWidth="1"/>
    <col min="7" max="7" width="9.85546875" style="36" customWidth="1"/>
    <col min="8" max="11" width="10.42578125" style="36" customWidth="1"/>
    <col min="12" max="13" width="11.42578125" style="36" customWidth="1"/>
    <col min="14" max="14" width="10.42578125" style="36" customWidth="1"/>
    <col min="15" max="15" width="11.140625" style="36" customWidth="1"/>
    <col min="16" max="16" width="10" style="36" customWidth="1"/>
    <col min="17" max="17" width="9.42578125" style="36" customWidth="1"/>
    <col min="18" max="19" width="11.42578125" style="36" customWidth="1"/>
    <col min="20" max="16384" width="11.42578125" style="3"/>
  </cols>
  <sheetData>
    <row r="1" spans="1:22" x14ac:dyDescent="0.25">
      <c r="A1" s="25" t="s">
        <v>62</v>
      </c>
      <c r="B1" s="17"/>
      <c r="C1" s="17"/>
      <c r="D1" s="17"/>
      <c r="E1" s="24"/>
      <c r="F1" s="34"/>
      <c r="G1" s="34"/>
      <c r="H1" s="35"/>
      <c r="I1" s="35"/>
      <c r="J1" s="35"/>
      <c r="K1" s="35"/>
      <c r="L1" s="35"/>
      <c r="M1" s="35"/>
      <c r="N1" s="35"/>
    </row>
    <row r="2" spans="1:22" ht="32.25" customHeight="1" x14ac:dyDescent="0.25">
      <c r="A2" s="150"/>
      <c r="B2" s="178" t="s">
        <v>61</v>
      </c>
      <c r="C2" s="179"/>
      <c r="D2" s="179"/>
      <c r="E2" s="179"/>
      <c r="F2" s="179"/>
      <c r="G2" s="179"/>
      <c r="H2" s="180" t="s">
        <v>60</v>
      </c>
      <c r="I2" s="181"/>
      <c r="J2" s="181"/>
      <c r="K2" s="181"/>
      <c r="L2" s="181"/>
      <c r="M2" s="181"/>
      <c r="N2" s="182" t="s">
        <v>1</v>
      </c>
      <c r="O2" s="182"/>
      <c r="P2" s="182"/>
      <c r="Q2" s="182"/>
      <c r="R2" s="182"/>
      <c r="S2" s="182"/>
    </row>
    <row r="3" spans="1:22" ht="137.25" customHeight="1" x14ac:dyDescent="0.25">
      <c r="A3" s="151"/>
      <c r="B3" s="74" t="s">
        <v>129</v>
      </c>
      <c r="C3" s="74" t="s">
        <v>130</v>
      </c>
      <c r="D3" s="33" t="s">
        <v>59</v>
      </c>
      <c r="E3" s="33" t="s">
        <v>131</v>
      </c>
      <c r="F3" s="33" t="s">
        <v>111</v>
      </c>
      <c r="G3" s="33" t="s">
        <v>132</v>
      </c>
      <c r="H3" s="74" t="s">
        <v>58</v>
      </c>
      <c r="I3" s="74" t="s">
        <v>133</v>
      </c>
      <c r="J3" s="33" t="s">
        <v>57</v>
      </c>
      <c r="K3" s="33" t="s">
        <v>134</v>
      </c>
      <c r="L3" s="33" t="s">
        <v>56</v>
      </c>
      <c r="M3" s="33" t="s">
        <v>135</v>
      </c>
      <c r="N3" s="74" t="s">
        <v>112</v>
      </c>
      <c r="O3" s="74" t="s">
        <v>136</v>
      </c>
      <c r="P3" s="33" t="s">
        <v>104</v>
      </c>
      <c r="Q3" s="33" t="s">
        <v>137</v>
      </c>
      <c r="R3" s="33" t="s">
        <v>113</v>
      </c>
      <c r="S3" s="33" t="s">
        <v>138</v>
      </c>
    </row>
    <row r="4" spans="1:22" ht="22.5" customHeight="1" x14ac:dyDescent="0.25">
      <c r="A4" s="64"/>
      <c r="B4" s="53">
        <v>1</v>
      </c>
      <c r="C4" s="53">
        <v>2</v>
      </c>
      <c r="D4" s="53">
        <v>3</v>
      </c>
      <c r="E4" s="53">
        <v>4</v>
      </c>
      <c r="F4" s="58">
        <v>5</v>
      </c>
      <c r="G4" s="58">
        <v>6</v>
      </c>
      <c r="H4" s="58">
        <v>7</v>
      </c>
      <c r="I4" s="58">
        <v>8</v>
      </c>
      <c r="J4" s="58">
        <v>9</v>
      </c>
      <c r="K4" s="58">
        <v>10</v>
      </c>
      <c r="L4" s="58">
        <v>11</v>
      </c>
      <c r="M4" s="58">
        <v>12</v>
      </c>
      <c r="N4" s="58">
        <v>13</v>
      </c>
      <c r="O4" s="58">
        <v>14</v>
      </c>
      <c r="P4" s="58">
        <v>15</v>
      </c>
      <c r="Q4" s="58">
        <v>16</v>
      </c>
      <c r="R4" s="37">
        <v>17</v>
      </c>
      <c r="S4" s="37">
        <v>18</v>
      </c>
      <c r="V4" s="88"/>
    </row>
    <row r="5" spans="1:22" ht="38.25" customHeight="1" x14ac:dyDescent="0.25">
      <c r="A5" s="65" t="s">
        <v>160</v>
      </c>
      <c r="B5" s="66">
        <v>4</v>
      </c>
      <c r="C5" s="66">
        <v>83</v>
      </c>
      <c r="D5" s="66"/>
      <c r="E5" s="66"/>
      <c r="F5" s="67"/>
      <c r="G5" s="67"/>
      <c r="H5" s="67">
        <v>1</v>
      </c>
      <c r="I5" s="67">
        <v>14</v>
      </c>
      <c r="J5" s="67">
        <v>1</v>
      </c>
      <c r="K5" s="67">
        <v>14</v>
      </c>
      <c r="L5" s="67"/>
      <c r="M5" s="67"/>
      <c r="N5" s="97">
        <f t="shared" ref="N5:Q5" si="0">SUM(B5,H5)</f>
        <v>5</v>
      </c>
      <c r="O5" s="97">
        <f t="shared" si="0"/>
        <v>97</v>
      </c>
      <c r="P5" s="97">
        <f t="shared" si="0"/>
        <v>1</v>
      </c>
      <c r="Q5" s="97">
        <f t="shared" si="0"/>
        <v>14</v>
      </c>
      <c r="R5" s="37"/>
      <c r="S5" s="37"/>
    </row>
    <row r="6" spans="1:22" ht="46.5" customHeight="1" x14ac:dyDescent="0.25">
      <c r="A6" s="65" t="s">
        <v>161</v>
      </c>
      <c r="B6" s="68">
        <v>1</v>
      </c>
      <c r="C6" s="66">
        <v>12</v>
      </c>
      <c r="D6" s="66"/>
      <c r="E6" s="66"/>
      <c r="F6" s="67"/>
      <c r="G6" s="67"/>
      <c r="H6" s="67">
        <v>1</v>
      </c>
      <c r="I6" s="67">
        <v>12</v>
      </c>
      <c r="J6" s="67"/>
      <c r="K6" s="67"/>
      <c r="L6" s="67"/>
      <c r="M6" s="67"/>
      <c r="N6" s="97">
        <f t="shared" ref="N6:N9" si="1">SUM(B6,H6)</f>
        <v>2</v>
      </c>
      <c r="O6" s="97">
        <f t="shared" ref="O6:O9" si="2">SUM(C6,I6)</f>
        <v>24</v>
      </c>
      <c r="P6" s="97"/>
      <c r="Q6" s="97"/>
      <c r="R6" s="37"/>
      <c r="S6" s="37"/>
    </row>
    <row r="7" spans="1:22" ht="48.75" customHeight="1" x14ac:dyDescent="0.25">
      <c r="A7" s="65" t="s">
        <v>162</v>
      </c>
      <c r="B7" s="68">
        <v>1</v>
      </c>
      <c r="C7" s="66">
        <v>7</v>
      </c>
      <c r="D7" s="66"/>
      <c r="E7" s="66"/>
      <c r="F7" s="67"/>
      <c r="G7" s="67"/>
      <c r="H7" s="67">
        <v>1</v>
      </c>
      <c r="I7" s="67">
        <v>10</v>
      </c>
      <c r="J7" s="67"/>
      <c r="K7" s="67"/>
      <c r="L7" s="67"/>
      <c r="M7" s="67"/>
      <c r="N7" s="97">
        <f t="shared" si="1"/>
        <v>2</v>
      </c>
      <c r="O7" s="97">
        <f t="shared" si="2"/>
        <v>17</v>
      </c>
      <c r="P7" s="97"/>
      <c r="Q7" s="97"/>
      <c r="R7" s="37"/>
      <c r="S7" s="37"/>
    </row>
    <row r="8" spans="1:22" ht="48.75" customHeight="1" x14ac:dyDescent="0.25">
      <c r="A8" s="65" t="s">
        <v>163</v>
      </c>
      <c r="B8" s="68">
        <v>1</v>
      </c>
      <c r="C8" s="66">
        <v>12</v>
      </c>
      <c r="D8" s="66"/>
      <c r="E8" s="66"/>
      <c r="F8" s="67"/>
      <c r="G8" s="67"/>
      <c r="H8" s="67">
        <v>1</v>
      </c>
      <c r="I8" s="67">
        <v>10</v>
      </c>
      <c r="J8" s="67"/>
      <c r="K8" s="67"/>
      <c r="L8" s="67"/>
      <c r="M8" s="67"/>
      <c r="N8" s="97">
        <f t="shared" si="1"/>
        <v>2</v>
      </c>
      <c r="O8" s="97">
        <f t="shared" si="2"/>
        <v>22</v>
      </c>
      <c r="P8" s="97"/>
      <c r="Q8" s="97"/>
      <c r="R8" s="37"/>
      <c r="S8" s="37"/>
    </row>
    <row r="9" spans="1:22" ht="36" customHeight="1" x14ac:dyDescent="0.25">
      <c r="A9" s="69" t="s">
        <v>1</v>
      </c>
      <c r="B9" s="120">
        <v>7</v>
      </c>
      <c r="C9" s="120">
        <v>114</v>
      </c>
      <c r="D9" s="102"/>
      <c r="E9" s="102"/>
      <c r="F9" s="103"/>
      <c r="G9" s="103"/>
      <c r="H9" s="121">
        <v>4</v>
      </c>
      <c r="I9" s="121">
        <v>46</v>
      </c>
      <c r="J9" s="121">
        <v>1</v>
      </c>
      <c r="K9" s="121">
        <v>14</v>
      </c>
      <c r="L9" s="103"/>
      <c r="M9" s="103"/>
      <c r="N9" s="121">
        <f t="shared" si="1"/>
        <v>11</v>
      </c>
      <c r="O9" s="121">
        <f t="shared" si="2"/>
        <v>160</v>
      </c>
      <c r="P9" s="121">
        <v>1</v>
      </c>
      <c r="Q9" s="121">
        <v>14</v>
      </c>
      <c r="R9" s="122"/>
      <c r="S9" s="122"/>
    </row>
    <row r="14" spans="1:22" x14ac:dyDescent="0.25">
      <c r="B14" s="3" t="s">
        <v>121</v>
      </c>
    </row>
    <row r="15" spans="1:22" ht="21.6" customHeight="1" x14ac:dyDescent="0.25"/>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K15"/>
  <sheetViews>
    <sheetView topLeftCell="P1" zoomScale="85" zoomScaleNormal="85" workbookViewId="0">
      <selection activeCell="AR7" sqref="AR7"/>
    </sheetView>
  </sheetViews>
  <sheetFormatPr defaultColWidth="11.42578125" defaultRowHeight="15" x14ac:dyDescent="0.25"/>
  <cols>
    <col min="1" max="1" width="16" style="8" customWidth="1"/>
    <col min="2" max="2" width="5.85546875" style="8" customWidth="1"/>
    <col min="3" max="3" width="8.85546875" style="8" customWidth="1"/>
    <col min="4" max="4" width="10.140625" style="8" customWidth="1"/>
    <col min="5" max="5" width="10.42578125" style="8" customWidth="1"/>
    <col min="6" max="6" width="6.28515625" style="8" customWidth="1"/>
    <col min="7" max="8" width="5.28515625" style="8" customWidth="1"/>
    <col min="9" max="9" width="7" style="8" customWidth="1"/>
    <col min="10" max="10" width="6.140625" style="8" customWidth="1"/>
    <col min="11" max="11" width="6.85546875" style="8" customWidth="1"/>
    <col min="12" max="12" width="4.85546875" style="8" customWidth="1"/>
    <col min="13" max="13" width="6" style="8" customWidth="1"/>
    <col min="14" max="14" width="6.28515625" style="8" customWidth="1"/>
    <col min="15" max="15" width="7" style="8" customWidth="1"/>
    <col min="16" max="16" width="5.140625" style="8" customWidth="1"/>
    <col min="17" max="17" width="5.7109375" style="8" customWidth="1"/>
    <col min="18" max="18" width="4.28515625" style="8" customWidth="1"/>
    <col min="19" max="19" width="5" style="8" customWidth="1"/>
    <col min="20" max="20" width="4.42578125" style="8" customWidth="1"/>
    <col min="21" max="21" width="4.85546875" style="8" customWidth="1"/>
    <col min="22" max="23" width="4.42578125" style="8" customWidth="1"/>
    <col min="24" max="24" width="6.42578125" style="8" customWidth="1"/>
    <col min="25" max="25" width="5.5703125" style="8" customWidth="1"/>
    <col min="26" max="26" width="4.7109375" style="8" customWidth="1"/>
    <col min="27" max="27" width="8.28515625" style="8" customWidth="1"/>
    <col min="28" max="28" width="6.7109375" style="8" customWidth="1"/>
    <col min="29" max="29" width="9" style="8" customWidth="1"/>
    <col min="30" max="30" width="6.85546875" style="8" customWidth="1"/>
    <col min="31" max="31" width="6.42578125" style="8" customWidth="1"/>
    <col min="32" max="32" width="5.140625" style="8" customWidth="1"/>
    <col min="33" max="33" width="5.7109375" style="8" customWidth="1"/>
    <col min="34" max="34" width="5.28515625" style="8" customWidth="1"/>
    <col min="35" max="35" width="6.85546875" style="8" customWidth="1"/>
    <col min="36" max="39" width="6.140625" style="8" customWidth="1"/>
    <col min="40" max="43" width="6.140625" style="39" customWidth="1"/>
    <col min="44" max="44" width="8" style="39" customWidth="1"/>
    <col min="45" max="45" width="6.85546875" style="39" customWidth="1"/>
    <col min="46" max="47" width="5.85546875" style="39" customWidth="1"/>
    <col min="48" max="48" width="6.42578125" style="39" customWidth="1"/>
    <col min="49" max="55" width="5.85546875" style="39" customWidth="1"/>
    <col min="56" max="56" width="6.85546875" style="39" customWidth="1"/>
    <col min="57" max="16384" width="11.42578125" style="8"/>
  </cols>
  <sheetData>
    <row r="1" spans="1:89" ht="36" customHeight="1" x14ac:dyDescent="0.3">
      <c r="A1" s="186" t="s">
        <v>63</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row>
    <row r="2" spans="1:89" ht="30.75" customHeight="1" x14ac:dyDescent="0.25">
      <c r="A2" s="187"/>
      <c r="B2" s="190" t="s">
        <v>64</v>
      </c>
      <c r="C2" s="191"/>
      <c r="D2" s="191"/>
      <c r="E2" s="191"/>
      <c r="F2" s="191"/>
      <c r="G2" s="192"/>
      <c r="H2" s="190" t="s">
        <v>65</v>
      </c>
      <c r="I2" s="191"/>
      <c r="J2" s="191"/>
      <c r="K2" s="191"/>
      <c r="L2" s="191"/>
      <c r="M2" s="191"/>
      <c r="N2" s="191"/>
      <c r="O2" s="192"/>
      <c r="P2" s="196" t="s">
        <v>120</v>
      </c>
      <c r="Q2" s="197"/>
      <c r="R2" s="197"/>
      <c r="S2" s="197"/>
      <c r="T2" s="197"/>
      <c r="U2" s="197"/>
      <c r="V2" s="197"/>
      <c r="W2" s="197"/>
      <c r="X2" s="197"/>
      <c r="Y2" s="197"/>
      <c r="Z2" s="197"/>
      <c r="AA2" s="197"/>
      <c r="AB2" s="197"/>
      <c r="AC2" s="197"/>
      <c r="AD2" s="198"/>
      <c r="AE2" s="202" t="s">
        <v>66</v>
      </c>
      <c r="AF2" s="205" t="s">
        <v>67</v>
      </c>
      <c r="AG2" s="205" t="s">
        <v>68</v>
      </c>
      <c r="AH2" s="205" t="s">
        <v>69</v>
      </c>
      <c r="AI2" s="205" t="s">
        <v>70</v>
      </c>
      <c r="AJ2" s="205" t="s">
        <v>71</v>
      </c>
      <c r="AK2" s="205" t="s">
        <v>72</v>
      </c>
      <c r="AL2" s="205" t="s">
        <v>73</v>
      </c>
      <c r="AM2" s="205" t="s">
        <v>74</v>
      </c>
      <c r="AN2" s="183" t="s">
        <v>75</v>
      </c>
      <c r="AO2" s="183" t="s">
        <v>76</v>
      </c>
      <c r="AP2" s="183" t="s">
        <v>114</v>
      </c>
      <c r="AQ2" s="183" t="s">
        <v>147</v>
      </c>
      <c r="AR2" s="208" t="s">
        <v>158</v>
      </c>
      <c r="AS2" s="183" t="s">
        <v>77</v>
      </c>
      <c r="AT2" s="183" t="s">
        <v>78</v>
      </c>
      <c r="AU2" s="183" t="s">
        <v>79</v>
      </c>
      <c r="AV2" s="183" t="s">
        <v>80</v>
      </c>
      <c r="AW2" s="183" t="s">
        <v>81</v>
      </c>
      <c r="AX2" s="183" t="s">
        <v>82</v>
      </c>
      <c r="AY2" s="183" t="s">
        <v>83</v>
      </c>
      <c r="AZ2" s="183" t="s">
        <v>84</v>
      </c>
      <c r="BA2" s="183" t="s">
        <v>85</v>
      </c>
      <c r="BB2" s="183" t="s">
        <v>86</v>
      </c>
      <c r="BC2" s="183" t="s">
        <v>115</v>
      </c>
      <c r="BD2" s="211" t="s">
        <v>146</v>
      </c>
    </row>
    <row r="3" spans="1:89" s="26" customFormat="1" ht="15" hidden="1" customHeight="1" x14ac:dyDescent="0.25">
      <c r="A3" s="188"/>
      <c r="B3" s="193"/>
      <c r="C3" s="194"/>
      <c r="D3" s="194"/>
      <c r="E3" s="194"/>
      <c r="F3" s="194"/>
      <c r="G3" s="195"/>
      <c r="H3" s="193"/>
      <c r="I3" s="194"/>
      <c r="J3" s="194"/>
      <c r="K3" s="194"/>
      <c r="L3" s="194"/>
      <c r="M3" s="194"/>
      <c r="N3" s="194"/>
      <c r="O3" s="195"/>
      <c r="P3" s="199"/>
      <c r="Q3" s="200"/>
      <c r="R3" s="200"/>
      <c r="S3" s="200"/>
      <c r="T3" s="200"/>
      <c r="U3" s="200"/>
      <c r="V3" s="200"/>
      <c r="W3" s="200"/>
      <c r="X3" s="200"/>
      <c r="Y3" s="200"/>
      <c r="Z3" s="200"/>
      <c r="AA3" s="200"/>
      <c r="AB3" s="200"/>
      <c r="AC3" s="200"/>
      <c r="AD3" s="201"/>
      <c r="AE3" s="203"/>
      <c r="AF3" s="206"/>
      <c r="AG3" s="206"/>
      <c r="AH3" s="206"/>
      <c r="AI3" s="206"/>
      <c r="AJ3" s="206"/>
      <c r="AK3" s="206"/>
      <c r="AL3" s="206"/>
      <c r="AM3" s="206"/>
      <c r="AN3" s="184"/>
      <c r="AO3" s="184"/>
      <c r="AP3" s="184"/>
      <c r="AQ3" s="184"/>
      <c r="AR3" s="209"/>
      <c r="AS3" s="184"/>
      <c r="AT3" s="184"/>
      <c r="AU3" s="184"/>
      <c r="AV3" s="184"/>
      <c r="AW3" s="184"/>
      <c r="AX3" s="184"/>
      <c r="AY3" s="184"/>
      <c r="AZ3" s="184"/>
      <c r="BA3" s="184"/>
      <c r="BB3" s="184"/>
      <c r="BC3" s="184"/>
      <c r="BD3" s="211"/>
    </row>
    <row r="4" spans="1:89" ht="48" customHeight="1" x14ac:dyDescent="0.25">
      <c r="A4" s="188"/>
      <c r="B4" s="212" t="s">
        <v>87</v>
      </c>
      <c r="C4" s="214" t="s">
        <v>122</v>
      </c>
      <c r="D4" s="216" t="s">
        <v>140</v>
      </c>
      <c r="E4" s="218" t="s">
        <v>88</v>
      </c>
      <c r="F4" s="220" t="s">
        <v>157</v>
      </c>
      <c r="G4" s="220" t="s">
        <v>89</v>
      </c>
      <c r="H4" s="218" t="s">
        <v>90</v>
      </c>
      <c r="I4" s="218" t="s">
        <v>122</v>
      </c>
      <c r="J4" s="218" t="s">
        <v>92</v>
      </c>
      <c r="K4" s="218" t="s">
        <v>122</v>
      </c>
      <c r="L4" s="218" t="s">
        <v>93</v>
      </c>
      <c r="M4" s="216" t="s">
        <v>122</v>
      </c>
      <c r="N4" s="220" t="s">
        <v>94</v>
      </c>
      <c r="O4" s="220" t="s">
        <v>123</v>
      </c>
      <c r="P4" s="218" t="s">
        <v>95</v>
      </c>
      <c r="Q4" s="218" t="s">
        <v>122</v>
      </c>
      <c r="R4" s="218" t="s">
        <v>96</v>
      </c>
      <c r="S4" s="218" t="s">
        <v>97</v>
      </c>
      <c r="T4" s="218" t="s">
        <v>98</v>
      </c>
      <c r="U4" s="218" t="s">
        <v>122</v>
      </c>
      <c r="V4" s="218" t="s">
        <v>99</v>
      </c>
      <c r="W4" s="218" t="s">
        <v>91</v>
      </c>
      <c r="X4" s="218" t="s">
        <v>100</v>
      </c>
      <c r="Y4" s="218" t="s">
        <v>122</v>
      </c>
      <c r="Z4" s="218" t="s">
        <v>101</v>
      </c>
      <c r="AA4" s="216" t="s">
        <v>122</v>
      </c>
      <c r="AB4" s="220" t="s">
        <v>102</v>
      </c>
      <c r="AC4" s="216" t="s">
        <v>109</v>
      </c>
      <c r="AD4" s="222" t="s">
        <v>103</v>
      </c>
      <c r="AE4" s="203"/>
      <c r="AF4" s="206"/>
      <c r="AG4" s="206"/>
      <c r="AH4" s="206"/>
      <c r="AI4" s="206"/>
      <c r="AJ4" s="206"/>
      <c r="AK4" s="206"/>
      <c r="AL4" s="206"/>
      <c r="AM4" s="206"/>
      <c r="AN4" s="184"/>
      <c r="AO4" s="184"/>
      <c r="AP4" s="184"/>
      <c r="AQ4" s="184"/>
      <c r="AR4" s="209"/>
      <c r="AS4" s="184"/>
      <c r="AT4" s="184"/>
      <c r="AU4" s="184"/>
      <c r="AV4" s="184"/>
      <c r="AW4" s="184"/>
      <c r="AX4" s="184"/>
      <c r="AY4" s="184"/>
      <c r="AZ4" s="184"/>
      <c r="BA4" s="184"/>
      <c r="BB4" s="184"/>
      <c r="BC4" s="184"/>
      <c r="BD4" s="211"/>
    </row>
    <row r="5" spans="1:89" ht="118.5" customHeight="1" x14ac:dyDescent="0.25">
      <c r="A5" s="189"/>
      <c r="B5" s="213"/>
      <c r="C5" s="215"/>
      <c r="D5" s="217"/>
      <c r="E5" s="219"/>
      <c r="F5" s="221"/>
      <c r="G5" s="221"/>
      <c r="H5" s="219"/>
      <c r="I5" s="219"/>
      <c r="J5" s="219"/>
      <c r="K5" s="219"/>
      <c r="L5" s="219"/>
      <c r="M5" s="217"/>
      <c r="N5" s="221"/>
      <c r="O5" s="221"/>
      <c r="P5" s="219"/>
      <c r="Q5" s="219"/>
      <c r="R5" s="219"/>
      <c r="S5" s="219"/>
      <c r="T5" s="219"/>
      <c r="U5" s="219"/>
      <c r="V5" s="219"/>
      <c r="W5" s="219"/>
      <c r="X5" s="219"/>
      <c r="Y5" s="219"/>
      <c r="Z5" s="219"/>
      <c r="AA5" s="217"/>
      <c r="AB5" s="221"/>
      <c r="AC5" s="217"/>
      <c r="AD5" s="223"/>
      <c r="AE5" s="204"/>
      <c r="AF5" s="207"/>
      <c r="AG5" s="207"/>
      <c r="AH5" s="207"/>
      <c r="AI5" s="207"/>
      <c r="AJ5" s="207"/>
      <c r="AK5" s="207"/>
      <c r="AL5" s="207"/>
      <c r="AM5" s="207"/>
      <c r="AN5" s="185"/>
      <c r="AO5" s="185"/>
      <c r="AP5" s="185"/>
      <c r="AQ5" s="185"/>
      <c r="AR5" s="210"/>
      <c r="AS5" s="185"/>
      <c r="AT5" s="185"/>
      <c r="AU5" s="185"/>
      <c r="AV5" s="185"/>
      <c r="AW5" s="185"/>
      <c r="AX5" s="185"/>
      <c r="AY5" s="185"/>
      <c r="AZ5" s="185"/>
      <c r="BA5" s="185"/>
      <c r="BB5" s="185"/>
      <c r="BC5" s="185"/>
      <c r="BD5" s="211"/>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row>
    <row r="6" spans="1:89" ht="17.25" customHeight="1" x14ac:dyDescent="0.25">
      <c r="A6" s="63"/>
      <c r="B6" s="29">
        <v>1</v>
      </c>
      <c r="C6" s="29">
        <v>2</v>
      </c>
      <c r="D6" s="29">
        <v>3</v>
      </c>
      <c r="E6" s="29">
        <v>4</v>
      </c>
      <c r="F6" s="23">
        <v>5</v>
      </c>
      <c r="G6" s="23">
        <v>6</v>
      </c>
      <c r="H6" s="29">
        <v>7</v>
      </c>
      <c r="I6" s="29">
        <v>8</v>
      </c>
      <c r="J6" s="29">
        <v>9</v>
      </c>
      <c r="K6" s="29">
        <v>10</v>
      </c>
      <c r="L6" s="29">
        <v>11</v>
      </c>
      <c r="M6" s="29">
        <v>12</v>
      </c>
      <c r="N6" s="23">
        <v>13</v>
      </c>
      <c r="O6" s="23">
        <v>14</v>
      </c>
      <c r="P6" s="29">
        <v>15</v>
      </c>
      <c r="Q6" s="29">
        <v>16</v>
      </c>
      <c r="R6" s="29">
        <v>17</v>
      </c>
      <c r="S6" s="29">
        <v>18</v>
      </c>
      <c r="T6" s="29">
        <v>19</v>
      </c>
      <c r="U6" s="29">
        <v>20</v>
      </c>
      <c r="V6" s="29">
        <v>21</v>
      </c>
      <c r="W6" s="29">
        <v>22</v>
      </c>
      <c r="X6" s="29">
        <v>23</v>
      </c>
      <c r="Y6" s="29">
        <v>24</v>
      </c>
      <c r="Z6" s="29">
        <v>25</v>
      </c>
      <c r="AA6" s="29">
        <v>26</v>
      </c>
      <c r="AB6" s="28">
        <v>27</v>
      </c>
      <c r="AC6" s="23">
        <v>28</v>
      </c>
      <c r="AD6" s="23">
        <v>29</v>
      </c>
      <c r="AE6" s="23">
        <v>30</v>
      </c>
      <c r="AF6" s="23">
        <v>31</v>
      </c>
      <c r="AG6" s="23">
        <v>32</v>
      </c>
      <c r="AH6" s="23">
        <v>33</v>
      </c>
      <c r="AI6" s="23">
        <v>34</v>
      </c>
      <c r="AJ6" s="23">
        <v>35</v>
      </c>
      <c r="AK6" s="23">
        <v>36</v>
      </c>
      <c r="AL6" s="23">
        <v>37</v>
      </c>
      <c r="AM6" s="23">
        <v>38</v>
      </c>
      <c r="AN6" s="38">
        <v>39</v>
      </c>
      <c r="AO6" s="38">
        <v>40</v>
      </c>
      <c r="AP6" s="38">
        <v>41</v>
      </c>
      <c r="AQ6" s="38">
        <v>42</v>
      </c>
      <c r="AR6" s="38">
        <v>43</v>
      </c>
      <c r="AS6" s="38">
        <v>44</v>
      </c>
      <c r="AT6" s="38">
        <v>45</v>
      </c>
      <c r="AU6" s="38">
        <v>46</v>
      </c>
      <c r="AV6" s="38">
        <v>47</v>
      </c>
      <c r="AW6" s="38">
        <v>48</v>
      </c>
      <c r="AX6" s="38">
        <v>49</v>
      </c>
      <c r="AY6" s="38">
        <v>50</v>
      </c>
      <c r="AZ6" s="38">
        <v>51</v>
      </c>
      <c r="BA6" s="38">
        <v>52</v>
      </c>
      <c r="BB6" s="38">
        <v>53</v>
      </c>
      <c r="BC6" s="38">
        <v>54</v>
      </c>
      <c r="BD6" s="38">
        <v>55</v>
      </c>
    </row>
    <row r="7" spans="1:89" ht="47.25" customHeight="1" x14ac:dyDescent="0.25">
      <c r="A7" s="84" t="s">
        <v>160</v>
      </c>
      <c r="B7" s="98">
        <v>25</v>
      </c>
      <c r="C7" s="98">
        <v>3700</v>
      </c>
      <c r="D7" s="98">
        <v>31</v>
      </c>
      <c r="E7" s="98"/>
      <c r="F7" s="98">
        <v>25</v>
      </c>
      <c r="G7" s="98">
        <v>500</v>
      </c>
      <c r="H7" s="98">
        <v>4</v>
      </c>
      <c r="I7" s="98">
        <v>700</v>
      </c>
      <c r="J7" s="98">
        <v>7</v>
      </c>
      <c r="K7" s="98">
        <v>6400</v>
      </c>
      <c r="L7" s="98">
        <v>3</v>
      </c>
      <c r="M7" s="98">
        <v>390</v>
      </c>
      <c r="N7" s="98">
        <f>SUM(H7,J7,L7)</f>
        <v>14</v>
      </c>
      <c r="O7" s="98">
        <f>SUM(I7,K7,M7)</f>
        <v>7490</v>
      </c>
      <c r="P7" s="98">
        <v>3</v>
      </c>
      <c r="Q7" s="98">
        <v>600</v>
      </c>
      <c r="R7" s="98"/>
      <c r="S7" s="98"/>
      <c r="T7" s="98">
        <v>9</v>
      </c>
      <c r="U7" s="98">
        <v>250</v>
      </c>
      <c r="V7" s="98">
        <v>12</v>
      </c>
      <c r="W7" s="98">
        <v>210</v>
      </c>
      <c r="X7" s="98">
        <v>2</v>
      </c>
      <c r="Y7" s="98">
        <v>100</v>
      </c>
      <c r="Z7" s="98">
        <v>10</v>
      </c>
      <c r="AA7" s="98">
        <v>1300</v>
      </c>
      <c r="AB7" s="98">
        <f>SUM(P7,R7,T7,V7,X7,Z7)</f>
        <v>36</v>
      </c>
      <c r="AC7" s="98">
        <v>9312</v>
      </c>
      <c r="AD7" s="98">
        <f>SUM(Q7,S7,U7,W7,Y7,AA7,AC7)</f>
        <v>11772</v>
      </c>
      <c r="AE7" s="98">
        <f>SUM(F7,N7,AB7)</f>
        <v>75</v>
      </c>
      <c r="AF7" s="98">
        <v>4</v>
      </c>
      <c r="AG7" s="98">
        <v>1</v>
      </c>
      <c r="AH7" s="98">
        <v>14</v>
      </c>
      <c r="AI7" s="98">
        <v>3</v>
      </c>
      <c r="AJ7" s="98"/>
      <c r="AK7" s="98">
        <v>1</v>
      </c>
      <c r="AL7" s="98"/>
      <c r="AM7" s="98">
        <v>2</v>
      </c>
      <c r="AN7" s="97"/>
      <c r="AO7" s="97"/>
      <c r="AP7" s="97">
        <v>4</v>
      </c>
      <c r="AQ7" s="97"/>
      <c r="AR7" s="97">
        <f>SUM(C7,O7,AD7)</f>
        <v>22962</v>
      </c>
      <c r="AS7" s="97">
        <v>400</v>
      </c>
      <c r="AT7" s="97">
        <v>3000</v>
      </c>
      <c r="AU7" s="97">
        <v>1500</v>
      </c>
      <c r="AV7" s="97">
        <v>350</v>
      </c>
      <c r="AW7" s="97"/>
      <c r="AX7" s="97"/>
      <c r="AY7" s="97"/>
      <c r="AZ7" s="97">
        <v>250</v>
      </c>
      <c r="BA7" s="97"/>
      <c r="BB7" s="97"/>
      <c r="BC7" s="97">
        <v>100</v>
      </c>
      <c r="BD7" s="97"/>
    </row>
    <row r="8" spans="1:89" ht="47.25" customHeight="1" x14ac:dyDescent="0.25">
      <c r="A8" s="85" t="s">
        <v>161</v>
      </c>
      <c r="B8" s="99">
        <v>2</v>
      </c>
      <c r="C8" s="98">
        <v>130</v>
      </c>
      <c r="D8" s="98">
        <v>9</v>
      </c>
      <c r="E8" s="98"/>
      <c r="F8" s="98">
        <v>2</v>
      </c>
      <c r="G8" s="98">
        <v>108</v>
      </c>
      <c r="H8" s="98"/>
      <c r="I8" s="98"/>
      <c r="J8" s="98"/>
      <c r="K8" s="98"/>
      <c r="L8" s="98"/>
      <c r="M8" s="98"/>
      <c r="N8" s="98"/>
      <c r="O8" s="98"/>
      <c r="P8" s="98">
        <v>2</v>
      </c>
      <c r="Q8" s="98">
        <v>50</v>
      </c>
      <c r="R8" s="98"/>
      <c r="S8" s="98"/>
      <c r="T8" s="98">
        <v>2</v>
      </c>
      <c r="U8" s="98">
        <v>40</v>
      </c>
      <c r="V8" s="98"/>
      <c r="W8" s="98"/>
      <c r="X8" s="98">
        <v>1</v>
      </c>
      <c r="Y8" s="98">
        <v>80</v>
      </c>
      <c r="Z8" s="98">
        <v>16</v>
      </c>
      <c r="AA8" s="98">
        <v>390</v>
      </c>
      <c r="AB8" s="98">
        <f t="shared" ref="AB8:AB11" si="0">SUM(P8,R8,T8,V8,X8,Z8)</f>
        <v>21</v>
      </c>
      <c r="AC8" s="98">
        <v>2304</v>
      </c>
      <c r="AD8" s="98">
        <v>2864</v>
      </c>
      <c r="AE8" s="98">
        <f t="shared" ref="AE8:AE10" si="1">SUM(F8,N8,AB8)</f>
        <v>23</v>
      </c>
      <c r="AF8" s="98">
        <v>2</v>
      </c>
      <c r="AG8" s="98"/>
      <c r="AH8" s="98">
        <v>1</v>
      </c>
      <c r="AI8" s="98">
        <v>1</v>
      </c>
      <c r="AJ8" s="98"/>
      <c r="AK8" s="98"/>
      <c r="AL8" s="98"/>
      <c r="AM8" s="98"/>
      <c r="AN8" s="97"/>
      <c r="AO8" s="97"/>
      <c r="AP8" s="97">
        <v>1</v>
      </c>
      <c r="AQ8" s="97"/>
      <c r="AR8" s="97">
        <f t="shared" ref="AR8:AR9" si="2">SUM(C8,O8,AD8)</f>
        <v>2994</v>
      </c>
      <c r="AS8" s="97">
        <v>60</v>
      </c>
      <c r="AT8" s="97"/>
      <c r="AU8" s="97">
        <v>70</v>
      </c>
      <c r="AV8" s="97">
        <v>60</v>
      </c>
      <c r="AW8" s="97"/>
      <c r="AX8" s="97"/>
      <c r="AY8" s="97"/>
      <c r="AZ8" s="97"/>
      <c r="BA8" s="97"/>
      <c r="BB8" s="97"/>
      <c r="BC8" s="97">
        <v>25</v>
      </c>
      <c r="BD8" s="97"/>
    </row>
    <row r="9" spans="1:89" ht="47.25" customHeight="1" x14ac:dyDescent="0.25">
      <c r="A9" s="85" t="s">
        <v>162</v>
      </c>
      <c r="B9" s="99">
        <v>5</v>
      </c>
      <c r="C9" s="98">
        <v>658</v>
      </c>
      <c r="D9" s="98">
        <v>12</v>
      </c>
      <c r="E9" s="98"/>
      <c r="F9" s="98">
        <v>5</v>
      </c>
      <c r="G9" s="98">
        <v>35</v>
      </c>
      <c r="H9" s="98"/>
      <c r="I9" s="98"/>
      <c r="J9" s="98"/>
      <c r="K9" s="98"/>
      <c r="L9" s="98"/>
      <c r="M9" s="98"/>
      <c r="N9" s="98"/>
      <c r="O9" s="98"/>
      <c r="P9" s="98">
        <v>1</v>
      </c>
      <c r="Q9" s="98">
        <v>61</v>
      </c>
      <c r="R9" s="98"/>
      <c r="S9" s="98"/>
      <c r="T9" s="98">
        <v>4</v>
      </c>
      <c r="U9" s="98">
        <v>61</v>
      </c>
      <c r="V9" s="98"/>
      <c r="W9" s="98"/>
      <c r="X9" s="98">
        <v>2</v>
      </c>
      <c r="Y9" s="98">
        <v>320</v>
      </c>
      <c r="Z9" s="98">
        <v>21</v>
      </c>
      <c r="AA9" s="98">
        <v>847</v>
      </c>
      <c r="AB9" s="98">
        <f t="shared" si="0"/>
        <v>28</v>
      </c>
      <c r="AC9" s="98">
        <v>1632</v>
      </c>
      <c r="AD9" s="98">
        <f t="shared" ref="AD9:AD11" si="3">SUM(Q9,S9,U9,W9,Y9,AA9,AC9)</f>
        <v>2921</v>
      </c>
      <c r="AE9" s="98">
        <f t="shared" si="1"/>
        <v>33</v>
      </c>
      <c r="AF9" s="98">
        <v>3</v>
      </c>
      <c r="AG9" s="98">
        <v>1</v>
      </c>
      <c r="AH9" s="98">
        <v>4</v>
      </c>
      <c r="AI9" s="98"/>
      <c r="AJ9" s="98"/>
      <c r="AK9" s="98"/>
      <c r="AL9" s="98"/>
      <c r="AM9" s="98"/>
      <c r="AN9" s="97"/>
      <c r="AO9" s="97"/>
      <c r="AP9" s="97">
        <v>3</v>
      </c>
      <c r="AQ9" s="97"/>
      <c r="AR9" s="97">
        <f t="shared" si="2"/>
        <v>3579</v>
      </c>
      <c r="AS9" s="97">
        <v>32</v>
      </c>
      <c r="AT9" s="97">
        <v>300</v>
      </c>
      <c r="AU9" s="97">
        <v>98</v>
      </c>
      <c r="AV9" s="97"/>
      <c r="AW9" s="97"/>
      <c r="AX9" s="97"/>
      <c r="AY9" s="97"/>
      <c r="AZ9" s="97">
        <v>103</v>
      </c>
      <c r="BA9" s="97"/>
      <c r="BB9" s="97"/>
      <c r="BC9" s="97">
        <v>100</v>
      </c>
      <c r="BD9" s="97"/>
    </row>
    <row r="10" spans="1:89" ht="48" customHeight="1" x14ac:dyDescent="0.25">
      <c r="A10" s="85" t="s">
        <v>163</v>
      </c>
      <c r="B10" s="99">
        <v>12</v>
      </c>
      <c r="C10" s="98">
        <v>540</v>
      </c>
      <c r="D10" s="98">
        <v>12</v>
      </c>
      <c r="E10" s="98"/>
      <c r="F10" s="98">
        <v>12</v>
      </c>
      <c r="G10" s="98">
        <v>170</v>
      </c>
      <c r="H10" s="98"/>
      <c r="I10" s="98"/>
      <c r="J10" s="98"/>
      <c r="K10" s="98"/>
      <c r="L10" s="98"/>
      <c r="M10" s="98"/>
      <c r="N10" s="98"/>
      <c r="O10" s="98"/>
      <c r="P10" s="98">
        <v>3</v>
      </c>
      <c r="Q10" s="98">
        <v>260</v>
      </c>
      <c r="R10" s="98"/>
      <c r="S10" s="98"/>
      <c r="T10" s="98">
        <v>8</v>
      </c>
      <c r="U10" s="98">
        <v>260</v>
      </c>
      <c r="V10" s="98"/>
      <c r="W10" s="98"/>
      <c r="X10" s="98">
        <v>5</v>
      </c>
      <c r="Y10" s="98">
        <v>510</v>
      </c>
      <c r="Z10" s="98">
        <v>16</v>
      </c>
      <c r="AA10" s="98">
        <v>2600</v>
      </c>
      <c r="AB10" s="98">
        <f t="shared" si="0"/>
        <v>32</v>
      </c>
      <c r="AC10" s="98">
        <v>2112</v>
      </c>
      <c r="AD10" s="98">
        <f>SUM(Q10,S10,U10,W10,Y10,AA10,AC10)</f>
        <v>5742</v>
      </c>
      <c r="AE10" s="98">
        <f t="shared" si="1"/>
        <v>44</v>
      </c>
      <c r="AF10" s="98">
        <v>2</v>
      </c>
      <c r="AG10" s="98">
        <v>1</v>
      </c>
      <c r="AH10" s="98">
        <v>10</v>
      </c>
      <c r="AI10" s="98"/>
      <c r="AJ10" s="98"/>
      <c r="AK10" s="98"/>
      <c r="AL10" s="98"/>
      <c r="AM10" s="98"/>
      <c r="AN10" s="97"/>
      <c r="AO10" s="97"/>
      <c r="AP10" s="97">
        <v>4</v>
      </c>
      <c r="AQ10" s="97"/>
      <c r="AR10" s="97">
        <v>6282</v>
      </c>
      <c r="AS10" s="97">
        <v>35</v>
      </c>
      <c r="AT10" s="97">
        <v>370</v>
      </c>
      <c r="AU10" s="97">
        <v>520</v>
      </c>
      <c r="AV10" s="97"/>
      <c r="AW10" s="97"/>
      <c r="AX10" s="97"/>
      <c r="AY10" s="97"/>
      <c r="AZ10" s="97">
        <v>125</v>
      </c>
      <c r="BA10" s="97"/>
      <c r="BB10" s="97"/>
      <c r="BC10" s="97">
        <v>125</v>
      </c>
      <c r="BD10" s="97"/>
    </row>
    <row r="11" spans="1:89" ht="41.25" customHeight="1" x14ac:dyDescent="0.25">
      <c r="A11" s="86" t="s">
        <v>1</v>
      </c>
      <c r="B11" s="98">
        <v>44</v>
      </c>
      <c r="C11" s="98">
        <v>5028</v>
      </c>
      <c r="D11" s="98">
        <v>64</v>
      </c>
      <c r="E11" s="98"/>
      <c r="F11" s="98">
        <v>44</v>
      </c>
      <c r="G11" s="98">
        <v>813</v>
      </c>
      <c r="H11" s="98">
        <v>4</v>
      </c>
      <c r="I11" s="98">
        <v>700</v>
      </c>
      <c r="J11" s="98">
        <v>7</v>
      </c>
      <c r="K11" s="98">
        <v>6400</v>
      </c>
      <c r="L11" s="98">
        <v>3</v>
      </c>
      <c r="M11" s="98">
        <v>390</v>
      </c>
      <c r="N11" s="98">
        <f>SUM(H11,J11,L11)</f>
        <v>14</v>
      </c>
      <c r="O11" s="98">
        <f>SUM(I11,K11,M11)</f>
        <v>7490</v>
      </c>
      <c r="P11" s="98">
        <v>9</v>
      </c>
      <c r="Q11" s="98">
        <v>971</v>
      </c>
      <c r="R11" s="98"/>
      <c r="S11" s="98"/>
      <c r="T11" s="98">
        <v>23</v>
      </c>
      <c r="U11" s="98">
        <v>611</v>
      </c>
      <c r="V11" s="98">
        <v>12</v>
      </c>
      <c r="W11" s="98">
        <v>210</v>
      </c>
      <c r="X11" s="98">
        <v>10</v>
      </c>
      <c r="Y11" s="98">
        <v>1010</v>
      </c>
      <c r="Z11" s="98">
        <v>63</v>
      </c>
      <c r="AA11" s="98">
        <v>5137</v>
      </c>
      <c r="AB11" s="98">
        <f t="shared" si="0"/>
        <v>117</v>
      </c>
      <c r="AC11" s="98">
        <v>15360</v>
      </c>
      <c r="AD11" s="98">
        <f t="shared" si="3"/>
        <v>23299</v>
      </c>
      <c r="AE11" s="98">
        <f>F11+N11+AB11</f>
        <v>175</v>
      </c>
      <c r="AF11" s="98">
        <v>11</v>
      </c>
      <c r="AG11" s="98">
        <v>3</v>
      </c>
      <c r="AH11" s="98">
        <v>29</v>
      </c>
      <c r="AI11" s="98">
        <v>4</v>
      </c>
      <c r="AJ11" s="98"/>
      <c r="AK11" s="98">
        <v>1</v>
      </c>
      <c r="AL11" s="98"/>
      <c r="AM11" s="98">
        <v>2</v>
      </c>
      <c r="AN11" s="97"/>
      <c r="AO11" s="97"/>
      <c r="AP11" s="97">
        <v>12</v>
      </c>
      <c r="AQ11" s="97"/>
      <c r="AR11" s="97">
        <f>SUM(C11,O11,AD11)</f>
        <v>35817</v>
      </c>
      <c r="AS11" s="97">
        <v>527</v>
      </c>
      <c r="AT11" s="97">
        <v>3670</v>
      </c>
      <c r="AU11" s="97">
        <v>2188</v>
      </c>
      <c r="AV11" s="97">
        <v>410</v>
      </c>
      <c r="AW11" s="97"/>
      <c r="AX11" s="97"/>
      <c r="AY11" s="97"/>
      <c r="AZ11" s="97">
        <v>478</v>
      </c>
      <c r="BA11" s="97"/>
      <c r="BB11" s="97"/>
      <c r="BC11" s="97">
        <v>350</v>
      </c>
      <c r="BD11" s="97"/>
    </row>
    <row r="13" spans="1:89" x14ac:dyDescent="0.25">
      <c r="A13" s="89" t="s">
        <v>145</v>
      </c>
      <c r="B13" s="19"/>
      <c r="C13" s="19"/>
      <c r="D13" s="19"/>
      <c r="E13" s="19"/>
      <c r="F13" s="19"/>
      <c r="G13" s="19"/>
      <c r="H13" s="19"/>
      <c r="I13" s="19"/>
      <c r="J13" s="19"/>
      <c r="K13" s="19"/>
      <c r="L13" s="19"/>
      <c r="M13" s="19"/>
      <c r="N13" s="19"/>
      <c r="O13" s="19"/>
      <c r="P13" s="19"/>
      <c r="Q13" s="7"/>
      <c r="R13" s="7"/>
      <c r="S13" s="7"/>
      <c r="T13" s="7"/>
      <c r="U13" s="7"/>
      <c r="V13" s="7"/>
    </row>
    <row r="14" spans="1:89" x14ac:dyDescent="0.25">
      <c r="A14" s="89" t="s">
        <v>126</v>
      </c>
      <c r="B14" s="19"/>
      <c r="C14" s="19"/>
      <c r="D14" s="19"/>
      <c r="E14" s="19"/>
      <c r="F14" s="19"/>
      <c r="G14" s="19"/>
      <c r="H14" s="19"/>
      <c r="I14" s="19"/>
      <c r="J14" s="19"/>
      <c r="K14" s="19"/>
      <c r="L14" s="19"/>
      <c r="M14" s="19"/>
      <c r="N14" s="19"/>
      <c r="O14" s="19"/>
      <c r="P14" s="19"/>
      <c r="Q14" s="7"/>
      <c r="R14" s="7"/>
    </row>
    <row r="15" spans="1:89" ht="21.6" customHeight="1" x14ac:dyDescent="0.25"/>
  </sheetData>
  <mergeCells count="60">
    <mergeCell ref="U4:U5"/>
    <mergeCell ref="V4:V5"/>
    <mergeCell ref="AC4:AC5"/>
    <mergeCell ref="AD4:AD5"/>
    <mergeCell ref="W4:W5"/>
    <mergeCell ref="X4:X5"/>
    <mergeCell ref="Y4:Y5"/>
    <mergeCell ref="Z4:Z5"/>
    <mergeCell ref="AA4:AA5"/>
    <mergeCell ref="AB4:AB5"/>
    <mergeCell ref="T4:T5"/>
    <mergeCell ref="I4:I5"/>
    <mergeCell ref="J4:J5"/>
    <mergeCell ref="K4:K5"/>
    <mergeCell ref="L4:L5"/>
    <mergeCell ref="M4:M5"/>
    <mergeCell ref="N4:N5"/>
    <mergeCell ref="O4:O5"/>
    <mergeCell ref="P4:P5"/>
    <mergeCell ref="Q4:Q5"/>
    <mergeCell ref="R4:R5"/>
    <mergeCell ref="S4:S5"/>
    <mergeCell ref="BA2:BA5"/>
    <mergeCell ref="BB2:BB5"/>
    <mergeCell ref="BD2:BD5"/>
    <mergeCell ref="B4:B5"/>
    <mergeCell ref="C4:C5"/>
    <mergeCell ref="D4:D5"/>
    <mergeCell ref="E4:E5"/>
    <mergeCell ref="F4:F5"/>
    <mergeCell ref="G4:G5"/>
    <mergeCell ref="H4:H5"/>
    <mergeCell ref="AU2:AU5"/>
    <mergeCell ref="AV2:AV5"/>
    <mergeCell ref="AW2:AW5"/>
    <mergeCell ref="AX2:AX5"/>
    <mergeCell ref="AY2:AY5"/>
    <mergeCell ref="AZ2:AZ5"/>
    <mergeCell ref="AO2:AO5"/>
    <mergeCell ref="AQ2:AQ5"/>
    <mergeCell ref="AR2:AR5"/>
    <mergeCell ref="AS2:AS5"/>
    <mergeCell ref="AT2:AT5"/>
    <mergeCell ref="AP2:AP5"/>
    <mergeCell ref="AN2:AN5"/>
    <mergeCell ref="BC2:BC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s>
  <pageMargins left="0.7" right="0.7" top="0.75" bottom="0.75" header="0.3" footer="0.3"/>
  <pageSetup paperSize="8" scale="3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3"/>
  <sheetViews>
    <sheetView zoomScaleNormal="100" workbookViewId="0">
      <selection activeCell="K9" sqref="K9"/>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31" customWidth="1"/>
    <col min="10" max="10" width="11.5703125" style="31" customWidth="1"/>
    <col min="11" max="11" width="10.42578125" style="31" customWidth="1"/>
    <col min="12" max="13" width="11.140625" style="31" customWidth="1"/>
    <col min="14" max="14" width="17" customWidth="1"/>
  </cols>
  <sheetData>
    <row r="1" spans="1:19" x14ac:dyDescent="0.25">
      <c r="A1" s="1"/>
      <c r="B1" s="1"/>
    </row>
    <row r="2" spans="1:19" x14ac:dyDescent="0.25">
      <c r="A2" s="56" t="s">
        <v>17</v>
      </c>
      <c r="B2" s="56"/>
      <c r="C2" s="57"/>
      <c r="D2" s="57"/>
      <c r="E2" s="57" t="s">
        <v>54</v>
      </c>
      <c r="F2" s="57"/>
      <c r="G2" s="39"/>
      <c r="H2" s="39"/>
      <c r="I2" s="39"/>
      <c r="J2" s="39"/>
      <c r="K2" s="39"/>
      <c r="L2" s="39"/>
      <c r="M2" s="39"/>
      <c r="N2" s="39"/>
    </row>
    <row r="3" spans="1:19" ht="33" customHeight="1" x14ac:dyDescent="0.25">
      <c r="A3" s="55"/>
      <c r="B3" s="228" t="s">
        <v>141</v>
      </c>
      <c r="C3" s="229"/>
      <c r="D3" s="229"/>
      <c r="E3" s="229"/>
      <c r="F3" s="229"/>
      <c r="G3" s="230"/>
      <c r="H3" s="225" t="s">
        <v>150</v>
      </c>
      <c r="I3" s="225"/>
      <c r="J3" s="225"/>
      <c r="K3" s="225"/>
      <c r="L3" s="225"/>
      <c r="M3" s="225"/>
      <c r="N3" s="225"/>
    </row>
    <row r="4" spans="1:19" ht="46.5" customHeight="1" x14ac:dyDescent="0.25">
      <c r="A4" s="232"/>
      <c r="B4" s="51" t="s">
        <v>0</v>
      </c>
      <c r="C4" s="234" t="s">
        <v>18</v>
      </c>
      <c r="D4" s="234"/>
      <c r="E4" s="226" t="s">
        <v>19</v>
      </c>
      <c r="F4" s="227" t="s">
        <v>20</v>
      </c>
      <c r="G4" s="235" t="s">
        <v>108</v>
      </c>
      <c r="H4" s="226" t="s">
        <v>21</v>
      </c>
      <c r="I4" s="226" t="s">
        <v>55</v>
      </c>
      <c r="J4" s="226" t="s">
        <v>151</v>
      </c>
      <c r="K4" s="226" t="s">
        <v>22</v>
      </c>
      <c r="L4" s="226" t="s">
        <v>25</v>
      </c>
      <c r="M4" s="226" t="s">
        <v>53</v>
      </c>
      <c r="N4" s="224" t="s">
        <v>106</v>
      </c>
    </row>
    <row r="5" spans="1:19" ht="46.5" customHeight="1" x14ac:dyDescent="0.25">
      <c r="A5" s="233"/>
      <c r="B5" s="52" t="s">
        <v>105</v>
      </c>
      <c r="C5" s="52" t="s">
        <v>0</v>
      </c>
      <c r="D5" s="52" t="s">
        <v>6</v>
      </c>
      <c r="E5" s="227"/>
      <c r="F5" s="224"/>
      <c r="G5" s="227"/>
      <c r="H5" s="227"/>
      <c r="I5" s="227"/>
      <c r="J5" s="227"/>
      <c r="K5" s="227"/>
      <c r="L5" s="227"/>
      <c r="M5" s="227"/>
      <c r="N5" s="224"/>
    </row>
    <row r="6" spans="1:19" x14ac:dyDescent="0.25">
      <c r="A6" s="233"/>
      <c r="B6" s="58">
        <v>1</v>
      </c>
      <c r="C6" s="58">
        <v>2</v>
      </c>
      <c r="D6" s="58">
        <v>3</v>
      </c>
      <c r="E6" s="58">
        <v>4</v>
      </c>
      <c r="F6" s="58">
        <v>5</v>
      </c>
      <c r="G6" s="58">
        <v>6</v>
      </c>
      <c r="H6" s="54">
        <v>7</v>
      </c>
      <c r="I6" s="54">
        <v>8</v>
      </c>
      <c r="J6" s="54">
        <v>9</v>
      </c>
      <c r="K6" s="54">
        <v>10</v>
      </c>
      <c r="L6" s="54">
        <v>11</v>
      </c>
      <c r="M6" s="54">
        <v>12</v>
      </c>
      <c r="N6" s="54">
        <v>13</v>
      </c>
    </row>
    <row r="7" spans="1:19" ht="30" customHeight="1" x14ac:dyDescent="0.25">
      <c r="A7" s="123" t="s">
        <v>160</v>
      </c>
      <c r="B7" s="38">
        <v>294980</v>
      </c>
      <c r="C7" s="100">
        <v>244745</v>
      </c>
      <c r="D7" s="100">
        <v>182289</v>
      </c>
      <c r="E7" s="100">
        <v>21245</v>
      </c>
      <c r="F7" s="100">
        <v>22750</v>
      </c>
      <c r="G7" s="100">
        <v>6240</v>
      </c>
      <c r="H7" s="101">
        <v>314</v>
      </c>
      <c r="I7" s="101">
        <v>6600</v>
      </c>
      <c r="J7" s="101">
        <v>31329</v>
      </c>
      <c r="K7" s="101">
        <v>2446</v>
      </c>
      <c r="L7" s="101"/>
      <c r="M7" s="101"/>
      <c r="N7" s="101">
        <f>SUM(H7,I7,J7,K7,L7,M7)</f>
        <v>40689</v>
      </c>
      <c r="P7" t="s">
        <v>11</v>
      </c>
    </row>
    <row r="8" spans="1:19" ht="47.25" customHeight="1" x14ac:dyDescent="0.25">
      <c r="A8" s="125" t="s">
        <v>181</v>
      </c>
      <c r="B8" s="38">
        <v>0</v>
      </c>
      <c r="C8" s="100"/>
      <c r="D8" s="100"/>
      <c r="E8" s="100"/>
      <c r="F8" s="100"/>
      <c r="G8" s="100"/>
      <c r="H8" s="101"/>
      <c r="I8" s="101"/>
      <c r="J8" s="101"/>
      <c r="K8" s="101"/>
      <c r="L8" s="101"/>
      <c r="M8" s="101"/>
      <c r="N8" s="101">
        <v>0</v>
      </c>
    </row>
    <row r="9" spans="1:19" ht="29.25" customHeight="1" x14ac:dyDescent="0.25">
      <c r="A9" s="59" t="s">
        <v>144</v>
      </c>
      <c r="B9" s="38">
        <v>294980</v>
      </c>
      <c r="C9" s="100">
        <v>244745</v>
      </c>
      <c r="D9" s="100">
        <v>182289</v>
      </c>
      <c r="E9" s="100">
        <v>21245</v>
      </c>
      <c r="F9" s="100">
        <v>22750</v>
      </c>
      <c r="G9" s="100">
        <v>6240</v>
      </c>
      <c r="H9" s="101">
        <v>314</v>
      </c>
      <c r="I9" s="101">
        <v>6600</v>
      </c>
      <c r="J9" s="101">
        <v>31329</v>
      </c>
      <c r="K9" s="101">
        <v>2446</v>
      </c>
      <c r="L9" s="101"/>
      <c r="M9" s="101"/>
      <c r="N9" s="101">
        <f>SUM(H9,I9,J9,K9,L9,M9)</f>
        <v>40689</v>
      </c>
    </row>
    <row r="10" spans="1:19" ht="15.75" x14ac:dyDescent="0.25">
      <c r="A10" s="82" t="s">
        <v>116</v>
      </c>
      <c r="B10" s="83"/>
      <c r="C10" s="83"/>
      <c r="D10" s="83"/>
      <c r="E10" s="83"/>
      <c r="F10" s="83"/>
      <c r="G10" s="83"/>
      <c r="H10" s="83"/>
      <c r="I10" s="83"/>
      <c r="J10" s="83"/>
      <c r="K10" s="83"/>
      <c r="L10" s="60"/>
      <c r="M10" s="32"/>
      <c r="N10" s="31"/>
    </row>
    <row r="11" spans="1:19" s="73" customFormat="1" ht="12.75" x14ac:dyDescent="0.2">
      <c r="A11" s="82" t="s">
        <v>152</v>
      </c>
      <c r="B11" s="83"/>
      <c r="C11" s="83"/>
      <c r="D11" s="83"/>
      <c r="E11" s="83"/>
      <c r="F11" s="83"/>
      <c r="G11" s="83"/>
      <c r="H11" s="83"/>
      <c r="I11" s="83"/>
      <c r="J11" s="83"/>
      <c r="K11" s="83"/>
      <c r="L11" s="60"/>
      <c r="M11" s="40"/>
      <c r="N11" s="72"/>
    </row>
    <row r="12" spans="1:19" ht="15.75" x14ac:dyDescent="0.25">
      <c r="A12" s="62"/>
      <c r="B12" s="61"/>
      <c r="C12" s="61"/>
      <c r="D12" s="61"/>
      <c r="E12" s="61"/>
      <c r="F12" s="61"/>
      <c r="G12" s="61"/>
      <c r="H12" s="61"/>
      <c r="I12" s="40"/>
      <c r="J12" s="40"/>
      <c r="K12" s="40"/>
      <c r="L12" s="32"/>
      <c r="M12" s="32"/>
      <c r="N12" s="31"/>
    </row>
    <row r="13" spans="1:19" ht="15.75" x14ac:dyDescent="0.25">
      <c r="A13" s="7"/>
      <c r="B13" s="17"/>
      <c r="C13" s="17"/>
      <c r="D13" s="17"/>
      <c r="E13" s="17"/>
      <c r="F13" s="17"/>
      <c r="G13" s="17"/>
      <c r="H13" s="17"/>
      <c r="I13" s="40"/>
      <c r="J13" s="40"/>
      <c r="K13" s="40"/>
      <c r="L13" s="32"/>
      <c r="M13" s="32"/>
    </row>
    <row r="14" spans="1:19" ht="21.6" customHeight="1" x14ac:dyDescent="0.25">
      <c r="A14" s="7"/>
      <c r="B14" s="17"/>
      <c r="C14" s="17"/>
      <c r="D14" s="17"/>
      <c r="E14" s="17"/>
      <c r="F14" s="236" t="s">
        <v>180</v>
      </c>
      <c r="G14" s="236"/>
      <c r="H14" s="236"/>
      <c r="I14" s="61"/>
      <c r="J14" s="61"/>
      <c r="K14" s="61"/>
      <c r="L14" s="61"/>
      <c r="M14" s="32"/>
    </row>
    <row r="15" spans="1:19" x14ac:dyDescent="0.25">
      <c r="A15" s="8"/>
      <c r="B15" s="17"/>
      <c r="C15" s="17"/>
      <c r="D15" s="17"/>
      <c r="E15" s="17"/>
      <c r="F15" s="17"/>
      <c r="G15" s="17"/>
      <c r="H15" s="17"/>
      <c r="I15" s="61"/>
      <c r="J15" s="61"/>
      <c r="K15" s="61"/>
      <c r="L15" s="61"/>
      <c r="M15" s="40"/>
      <c r="O15" s="30"/>
      <c r="P15" s="30"/>
      <c r="Q15" s="30"/>
      <c r="R15" s="30"/>
      <c r="S15" s="30"/>
    </row>
    <row r="16" spans="1:19" x14ac:dyDescent="0.25">
      <c r="A16" s="8"/>
      <c r="B16" s="17"/>
      <c r="C16" s="17"/>
      <c r="D16" s="17"/>
      <c r="E16" s="17"/>
      <c r="F16" s="17"/>
      <c r="G16" s="17"/>
      <c r="H16" s="17"/>
      <c r="I16" s="61"/>
      <c r="J16" s="61"/>
      <c r="K16" s="61"/>
      <c r="L16" s="61"/>
      <c r="M16" s="40"/>
      <c r="O16" s="30"/>
      <c r="P16" s="30"/>
      <c r="Q16" s="30"/>
      <c r="R16" s="30"/>
      <c r="S16" s="30"/>
    </row>
    <row r="17" spans="1:20" x14ac:dyDescent="0.25">
      <c r="A17" s="8"/>
      <c r="B17" s="17"/>
      <c r="C17" s="17"/>
      <c r="D17" s="17"/>
      <c r="E17" s="17"/>
      <c r="F17" s="17"/>
      <c r="G17" s="17"/>
      <c r="H17" s="17"/>
      <c r="I17" s="61"/>
      <c r="J17" s="61"/>
      <c r="K17" s="61"/>
      <c r="L17" s="61"/>
      <c r="M17" s="40"/>
      <c r="O17" s="30"/>
      <c r="P17" s="30"/>
      <c r="Q17" s="30"/>
      <c r="R17" s="30"/>
      <c r="S17" s="30"/>
    </row>
    <row r="18" spans="1:20" ht="15.75" x14ac:dyDescent="0.25">
      <c r="A18" s="8"/>
      <c r="B18" s="17"/>
      <c r="C18" s="17"/>
      <c r="D18" s="17"/>
      <c r="E18" s="17"/>
      <c r="F18" s="17"/>
      <c r="G18" s="17"/>
      <c r="H18" s="17"/>
      <c r="I18" s="61"/>
      <c r="J18" s="61"/>
      <c r="K18" s="61"/>
      <c r="L18" s="61"/>
      <c r="M18" s="32"/>
      <c r="O18" s="30"/>
      <c r="P18" s="30"/>
      <c r="Q18" s="30"/>
      <c r="R18" s="30"/>
      <c r="S18" s="30"/>
    </row>
    <row r="19" spans="1:20" x14ac:dyDescent="0.25">
      <c r="A19" s="80"/>
      <c r="B19" s="80"/>
      <c r="C19" s="80"/>
      <c r="D19" s="80"/>
      <c r="E19" s="80"/>
      <c r="F19" s="80"/>
      <c r="G19" s="80"/>
      <c r="H19" s="80"/>
      <c r="I19" s="62"/>
      <c r="J19" s="62"/>
      <c r="O19" s="30"/>
      <c r="P19" s="30"/>
    </row>
    <row r="20" spans="1:20" x14ac:dyDescent="0.25">
      <c r="A20" s="80"/>
      <c r="B20" s="80"/>
      <c r="C20" s="80"/>
      <c r="D20" s="80"/>
      <c r="E20" s="80"/>
      <c r="F20" s="80"/>
      <c r="G20" s="80"/>
      <c r="H20" s="80"/>
      <c r="I20" s="62"/>
      <c r="J20" s="62"/>
      <c r="O20" s="30"/>
      <c r="P20" s="30"/>
      <c r="Q20" s="30"/>
      <c r="R20" s="30"/>
    </row>
    <row r="21" spans="1:20" x14ac:dyDescent="0.25">
      <c r="B21" s="231"/>
      <c r="C21" s="231"/>
    </row>
    <row r="22" spans="1:20" x14ac:dyDescent="0.25">
      <c r="A22" s="14"/>
      <c r="O22" s="30"/>
      <c r="P22" s="30"/>
      <c r="Q22" s="30"/>
      <c r="R22" s="30"/>
      <c r="S22" s="30"/>
      <c r="T22" s="30"/>
    </row>
    <row r="23" spans="1:20" x14ac:dyDescent="0.25">
      <c r="A23" s="13"/>
      <c r="B23" s="13"/>
      <c r="L23" s="30"/>
      <c r="M23" s="30"/>
      <c r="N23" s="30"/>
      <c r="O23" s="30"/>
      <c r="P23" s="30"/>
      <c r="Q23" s="30"/>
      <c r="R23" s="30"/>
      <c r="S23" s="30"/>
      <c r="T23" s="30"/>
    </row>
  </sheetData>
  <mergeCells count="16">
    <mergeCell ref="B21:C21"/>
    <mergeCell ref="A4:A6"/>
    <mergeCell ref="C4:D4"/>
    <mergeCell ref="F4:F5"/>
    <mergeCell ref="G4:G5"/>
    <mergeCell ref="E4:E5"/>
    <mergeCell ref="F14:H14"/>
    <mergeCell ref="N4:N5"/>
    <mergeCell ref="H3:N3"/>
    <mergeCell ref="L4:L5"/>
    <mergeCell ref="H4:H5"/>
    <mergeCell ref="B3:G3"/>
    <mergeCell ref="K4:K5"/>
    <mergeCell ref="M4:M5"/>
    <mergeCell ref="I4:I5"/>
    <mergeCell ref="J4:J5"/>
  </mergeCells>
  <phoneticPr fontId="14" type="noConversion"/>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Reda Pilelienė</cp:lastModifiedBy>
  <cp:lastPrinted>2023-01-02T05:53:56Z</cp:lastPrinted>
  <dcterms:created xsi:type="dcterms:W3CDTF">2012-01-09T07:24:49Z</dcterms:created>
  <dcterms:modified xsi:type="dcterms:W3CDTF">2024-02-26T12:01:05Z</dcterms:modified>
</cp:coreProperties>
</file>