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9F292AAC-E2A2-41B4-81B4-E24B8536F815}" xr6:coauthVersionLast="47" xr6:coauthVersionMax="47" xr10:uidLastSave="{00000000-0000-0000-0000-000000000000}"/>
  <bookViews>
    <workbookView xWindow="-120" yWindow="-120" windowWidth="29040" windowHeight="15840" activeTab="5" xr2:uid="{00000000-000D-0000-FFFF-FFFF00000000}"/>
  </bookViews>
  <sheets>
    <sheet name="1 priedas" sheetId="18" r:id="rId1"/>
    <sheet name="2 priedas" sheetId="24" r:id="rId2"/>
    <sheet name="3 priedas" sheetId="28" r:id="rId3"/>
    <sheet name="4 priedas" sheetId="35" r:id="rId4"/>
    <sheet name="5 priedas" sheetId="34" r:id="rId5"/>
    <sheet name="6 priedas" sheetId="32" r:id="rId6"/>
  </sheets>
  <definedNames>
    <definedName name="_xlnm.Print_Area" localSheetId="0">'1 priedas'!$A$1:$C$37</definedName>
    <definedName name="_xlnm.Print_Area" localSheetId="1">'2 priedas'!$A$1:$D$56</definedName>
    <definedName name="_xlnm.Print_Area" localSheetId="2">'3 priedas'!$A$1:$D$24</definedName>
    <definedName name="_xlnm.Print_Area" localSheetId="3">'4 priedas'!$A$1:$D$28</definedName>
    <definedName name="_xlnm.Print_Area" localSheetId="4">'5 priedas'!$A$1:$D$27</definedName>
    <definedName name="_xlnm.Print_Area" localSheetId="5">'6 priedas'!$A$1:$D$14</definedName>
  </definedNames>
  <calcPr calcId="181029"/>
</workbook>
</file>

<file path=xl/calcChain.xml><?xml version="1.0" encoding="utf-8"?>
<calcChain xmlns="http://schemas.openxmlformats.org/spreadsheetml/2006/main">
  <c r="D50" i="24" l="1"/>
  <c r="C50" i="24"/>
  <c r="D21" i="24"/>
  <c r="C21" i="24"/>
  <c r="D53" i="24"/>
  <c r="C53" i="24"/>
  <c r="D33" i="24"/>
  <c r="C33" i="24"/>
  <c r="D54" i="24"/>
  <c r="C54" i="24"/>
  <c r="C12" i="18" l="1"/>
  <c r="D25" i="35" l="1"/>
  <c r="C25" i="35"/>
  <c r="D52" i="24" l="1"/>
  <c r="C52" i="24"/>
  <c r="D30" i="24"/>
  <c r="C30" i="24"/>
  <c r="D51" i="24" l="1"/>
  <c r="C51" i="24"/>
  <c r="D44" i="24"/>
  <c r="C44" i="24"/>
  <c r="D28" i="24"/>
  <c r="C28" i="24"/>
  <c r="D23" i="34" l="1"/>
  <c r="C23" i="34"/>
  <c r="D24" i="24" l="1"/>
  <c r="C24" i="24"/>
  <c r="D14" i="34" l="1"/>
  <c r="C14" i="34"/>
  <c r="D18" i="34"/>
  <c r="C18" i="34"/>
  <c r="D20" i="34"/>
  <c r="C20" i="34"/>
  <c r="D16" i="34"/>
  <c r="C16" i="34"/>
  <c r="D24" i="34"/>
  <c r="C24" i="34"/>
  <c r="D13" i="32" l="1"/>
  <c r="C13" i="32"/>
  <c r="D14" i="32"/>
  <c r="C14" i="32"/>
  <c r="D11" i="32"/>
  <c r="C11" i="32"/>
  <c r="D42" i="24" l="1"/>
  <c r="C42" i="24"/>
  <c r="D39" i="24"/>
  <c r="C39" i="24"/>
  <c r="D40" i="24"/>
  <c r="C40" i="24"/>
  <c r="D11" i="34" l="1"/>
  <c r="D22" i="34" s="1"/>
  <c r="C11" i="34"/>
  <c r="C22" i="34" s="1"/>
  <c r="C17" i="24" l="1"/>
  <c r="D17" i="28" l="1"/>
  <c r="C17" i="28"/>
  <c r="D17" i="24"/>
  <c r="D13" i="28" l="1"/>
  <c r="C13" i="28"/>
  <c r="C10" i="18" l="1"/>
  <c r="C21" i="18" s="1"/>
  <c r="D21" i="28" l="1"/>
  <c r="D22" i="28" s="1"/>
  <c r="C21" i="28"/>
  <c r="C22" i="28" s="1"/>
  <c r="D37" i="24" l="1"/>
  <c r="C37" i="24"/>
  <c r="D14" i="24"/>
  <c r="C14" i="24"/>
  <c r="C16" i="24" l="1"/>
  <c r="C48" i="24" s="1"/>
  <c r="D16" i="24"/>
  <c r="D48" i="24" s="1"/>
</calcChain>
</file>

<file path=xl/sharedStrings.xml><?xml version="1.0" encoding="utf-8"?>
<sst xmlns="http://schemas.openxmlformats.org/spreadsheetml/2006/main" count="215" uniqueCount="164">
  <si>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</si>
  <si>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</si>
  <si>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</si>
  <si>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</si>
  <si>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</si>
  <si>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</si>
  <si>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</si>
  <si>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</si>
  <si>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</si>
  <si>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</si>
  <si>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</si>
  <si>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</si>
  <si>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</si>
  <si>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</si>
  <si>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</si>
  <si>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</si>
  <si>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</si>
  <si>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</si>
  <si>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</si>
  <si>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</si>
  <si>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</si>
  <si>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2.9.</t>
  </si>
  <si>
    <t>Socialinės paramos programa (Nr. 09)</t>
  </si>
  <si>
    <t>9.8.</t>
  </si>
  <si>
    <t>iš jų darbo              užmokesčiui</t>
  </si>
  <si>
    <t xml:space="preserve">                                                               Kretingos rajono savivaldybės tarybos</t>
  </si>
  <si>
    <t>iš jų darbo užmokesčiui</t>
  </si>
  <si>
    <t xml:space="preserve">2023 metų Kretingos  rajono  savivaldybės  biudžeto  pajamų ir  kitų </t>
  </si>
  <si>
    <t xml:space="preserve">                           finansavimo šaltinių pakeitimai (padidinta +, sumažinta -)</t>
  </si>
  <si>
    <t>Eil.  Nr.</t>
  </si>
  <si>
    <t xml:space="preserve">                              (padidinta + , - sumažinta -)</t>
  </si>
  <si>
    <t xml:space="preserve">  pagal asignavimų valdytojus ir programas pakeitimai </t>
  </si>
  <si>
    <t xml:space="preserve">              2023 metų Kretingos rajono savivaldybės biudžeto asignavimų</t>
  </si>
  <si>
    <t>7.</t>
  </si>
  <si>
    <t>5.</t>
  </si>
  <si>
    <t>Iš viso programai:</t>
  </si>
  <si>
    <t>Iš  viso:</t>
  </si>
  <si>
    <t>2023 m. Kretingos rajono savivaldybės biudžeto asignavimų valstybinėms (perduotoms savivaldybėms) funkcijoms vykdyti pakeitimai (padidinta + , - sumažinta -)</t>
  </si>
  <si>
    <t>2.9.2.</t>
  </si>
  <si>
    <t>Spec. dotacija valstybinėms funkcijoms atlikti</t>
  </si>
  <si>
    <t>7.2.</t>
  </si>
  <si>
    <t>9.5.</t>
  </si>
  <si>
    <t>Spec. dotacija valstybinėms (perduotoms savivaldybėms) funkcijoms atlikti</t>
  </si>
  <si>
    <t>8.</t>
  </si>
  <si>
    <t>2.1.</t>
  </si>
  <si>
    <t>Bendroji programa (Nr. 01)</t>
  </si>
  <si>
    <t>Švietimo programa (Nr. 08) - asignavimų valdytojai (švietimo įstaigų vadovai)</t>
  </si>
  <si>
    <t>Marijos Tiškevičiūtės mokykla</t>
  </si>
  <si>
    <t>Lopšelis-darželis ,,Pasaka"</t>
  </si>
  <si>
    <t>Vydmantų gimnazija</t>
  </si>
  <si>
    <t>Simono Daukanto progimnazija</t>
  </si>
  <si>
    <t>Iš viso programai pagal 5.1- 5.5 punktus:</t>
  </si>
  <si>
    <t>15.2.</t>
  </si>
  <si>
    <t>2.9.4.</t>
  </si>
  <si>
    <t xml:space="preserve">Valstybės biudžeto dotacija nuosavų lėšų daliai ir kitos valstybės biudžeto lėšos
</t>
  </si>
  <si>
    <t>12.</t>
  </si>
  <si>
    <t>Speciali tikslinė dotacija valstybinėms (perduotoms savivaldybėms) funkcijoms atlikti, iš jų:</t>
  </si>
  <si>
    <t>1.</t>
  </si>
  <si>
    <t>Savivaldybės kontrolės ir audito tarnyba (asignavimų valdytojas–įstaigos vadovas )</t>
  </si>
  <si>
    <t>1.1.</t>
  </si>
  <si>
    <t>Savivaldybės kontrolės ir audito tarnybos veiklos išlaidos</t>
  </si>
  <si>
    <t>2.1.7.</t>
  </si>
  <si>
    <t>2.4.</t>
  </si>
  <si>
    <t>Strateginio planavimo ir investicijų programa (Nr. 04)</t>
  </si>
  <si>
    <t>2.4.1.</t>
  </si>
  <si>
    <t>2.8.</t>
  </si>
  <si>
    <t>Švietimo programa (Nr. 08)</t>
  </si>
  <si>
    <t>2.8.1.</t>
  </si>
  <si>
    <t>2.2.</t>
  </si>
  <si>
    <t>Seniūnijų programa (Nr. 02)</t>
  </si>
  <si>
    <t>2.2.4.</t>
  </si>
  <si>
    <t>Europos Sąjungos finansinės paramos lėšos</t>
  </si>
  <si>
    <t>2.12.</t>
  </si>
  <si>
    <t>Architektūros ir teritorijų planavimo programa (Nr.12)</t>
  </si>
  <si>
    <t>2.12.2.</t>
  </si>
  <si>
    <t>Spec.dotacija valstybinėms funkcijoms atlikti</t>
  </si>
  <si>
    <t>ARCHITEKTŪROS IR TERITORIJŲ PLANAVIMO PROGRAMA  (NR. 12)</t>
  </si>
  <si>
    <t>Savivaldybės erdvinių duomenų rinkinio tvarkymo funkcijai atlikti</t>
  </si>
  <si>
    <t>5.2.</t>
  </si>
  <si>
    <t xml:space="preserve">Socialinė parama mokiniams </t>
  </si>
  <si>
    <t>9.10.</t>
  </si>
  <si>
    <t>2.1.8.</t>
  </si>
  <si>
    <t>12.3.</t>
  </si>
  <si>
    <t>Socialinė parama mokiniams</t>
  </si>
  <si>
    <t>1.8.</t>
  </si>
  <si>
    <t>Užimtumo didinimo programos įgyvendinimas</t>
  </si>
  <si>
    <t>5 priedas</t>
  </si>
  <si>
    <t>Jurgio Pabrėžos universitetinė gimnazija</t>
  </si>
  <si>
    <t>Marijono Daujoto progimnazija</t>
  </si>
  <si>
    <t>Salantų gimnazija</t>
  </si>
  <si>
    <t>Darbėnų gimnazija</t>
  </si>
  <si>
    <t>Mokykla-darželis „Žibutė“</t>
  </si>
  <si>
    <t>Lopšelis-darželis „Ąžuoliukas“</t>
  </si>
  <si>
    <t>Lopšelis-darželis „Žilvitis“</t>
  </si>
  <si>
    <t>Kretingos rajono švietimo centras</t>
  </si>
  <si>
    <t>Kretingos meno mokykla</t>
  </si>
  <si>
    <t>Viešoji įstaiga Pranciškonų gimnazija (asignavimų valdytojas–Kretingos rajono savivaldybės administracijos direktorius)</t>
  </si>
  <si>
    <t>Ekonomikos ir biudžeto skyrius (asignavimų valdytojas–Kretingos rajono savivaldybės administracijos direktorius)</t>
  </si>
  <si>
    <t>Iš viso speciali tikslinė dotacija:</t>
  </si>
  <si>
    <t xml:space="preserve">2023 metų specialios tikslinės dotacijos ugdymo reikmėms  lėšų paskirstymo </t>
  </si>
  <si>
    <t xml:space="preserve">               švietimo įstaigoms pakeitimai (padidinta + , - sumažinta -)</t>
  </si>
  <si>
    <t>Asignavimų valdytojai – įstaigų vadovai</t>
  </si>
  <si>
    <t>8.2.</t>
  </si>
  <si>
    <t>Speciali tikslinė dotacija ugdymo reikmėms finansuoti</t>
  </si>
  <si>
    <t>18.</t>
  </si>
  <si>
    <t>Europos Sąjungos  finansinės paramos lėšos</t>
  </si>
  <si>
    <t>9.6.</t>
  </si>
  <si>
    <t>2.1.11.</t>
  </si>
  <si>
    <t>Valstybės biudžeto lėšos valstybės tarnybos reformai įgyvendinti</t>
  </si>
  <si>
    <t>BENDROJI   PROGRAMA  (NR. 01)</t>
  </si>
  <si>
    <t>SOCIALINĖS PARAMOS PROGRAMA  (NR. 09)</t>
  </si>
  <si>
    <t>15.9.</t>
  </si>
  <si>
    <t>Valstybės vardu pasiskolintos lėšos išlaidoms, patirtoms 2023 m. II ketvirtį teikiant piniginę socialinę paramą, skiriamą vadovaujantis Lietuvos Respublikos piniginės socialinės paramos nepasiturintiems gyventojams  įstatymu, užsieniečiams,  pasitraukusiems iš Ukrainos dėl Rusijos Federacijos karinių veiksmų Ukrainoje, padengti</t>
  </si>
  <si>
    <t>15.8.</t>
  </si>
  <si>
    <t>Valstybės vardu pasiskolintos lėšos išlaidoms, patirtoms 2023 m. II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</si>
  <si>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savarankiškoms funkcijoms vykdyti</t>
  </si>
  <si>
    <t>Salantų kultūros centras</t>
  </si>
  <si>
    <t>Iš viso kultūros įstaigose, iš jų:</t>
  </si>
  <si>
    <t xml:space="preserve">savarankiškoms funkcijoms vykdyti  </t>
  </si>
  <si>
    <t>______________________</t>
  </si>
  <si>
    <t>2023 metų Kretingos rajono savivaldybės biudžeto lėšų kultūros ir socialinių paslaugų įstaigoms finansuoti pakeitimai (padidinta + , - sumažinta -)</t>
  </si>
  <si>
    <t>Iš viso, iš jų:</t>
  </si>
  <si>
    <t xml:space="preserve">Valstybės biudžeto lėšos akredituotai socialinei reabilitacijai neįgaliesiems bendruomenėje organizuoti, teikti ir administruoti </t>
  </si>
  <si>
    <t>8.1.</t>
  </si>
  <si>
    <t>2.4.2.</t>
  </si>
  <si>
    <t>Skolintos lėšos investiciniams projektams finansuoti</t>
  </si>
  <si>
    <t>2.5.</t>
  </si>
  <si>
    <t>Vietinio ūkio ir turto valdymo programa (Nr. 05)</t>
  </si>
  <si>
    <t>2.5.4.</t>
  </si>
  <si>
    <t xml:space="preserve">Skolintos lėšos investiciniams projektams finansuoti </t>
  </si>
  <si>
    <t>3.</t>
  </si>
  <si>
    <t xml:space="preserve">Ekonomikos ir biudžeto skyrius (asignavimų valdytojas - savivaldybės administracijos direktorius) </t>
  </si>
  <si>
    <t>3.2.</t>
  </si>
  <si>
    <t>3.2.1.</t>
  </si>
  <si>
    <t>Speciali tikslinė dotacija ugdymo reikmėms finansuoti finansuoti</t>
  </si>
  <si>
    <t>6.</t>
  </si>
  <si>
    <t>6.1.</t>
  </si>
  <si>
    <t>Kultūros programa (Nr. 07) - asignavimų valdytojai (kultūros įstaigų vadovai)</t>
  </si>
  <si>
    <t>Valstybės biudžeto lėšos projekto "Įtraukties įgyvendinimas atsižvelgiant į besimokančiųjų įvairovę Kretingos rajono savivaldybės mokyklose" įgyvendinimui</t>
  </si>
  <si>
    <t xml:space="preserve">              2023 metų Kretingos rajono savivaldybės biudžeto ir valstybės biudžeto lėšų </t>
  </si>
  <si>
    <t xml:space="preserve">               švietimo įstaigoms finansuoti pakeitimai (padidinta + , - sumažinta -)</t>
  </si>
  <si>
    <t>Valstybės biudžeto dotacija UAB "Kretingos vandenys"</t>
  </si>
  <si>
    <t>2.4.3.</t>
  </si>
  <si>
    <t>8.6</t>
  </si>
  <si>
    <t>valstybės biudžeto lėšos įtraukties įgyvendinimui atsižvelgiant į besimokančiųjų įvairovę</t>
  </si>
  <si>
    <t>2.8.2.</t>
  </si>
  <si>
    <t xml:space="preserve">Viešoji įstaiga Pranciškonų gimnazija–speciali tikslinė dotacija ugdymo reikmėms finansuoti </t>
  </si>
  <si>
    <t>Valstybės biudžeto lėšos kompensacijoms už būsto suteikimą užsieniečiams, pasitraukusiems iš Ukrainos dėl Rusijos Federacijos karinės agresijos, finansuoti 2023 m. rugpjūčio-rugsėjo mėn.</t>
  </si>
  <si>
    <t>2.9.3.</t>
  </si>
  <si>
    <t xml:space="preserve">Europos Sąjungos finansinės paramos lėšos </t>
  </si>
  <si>
    <t>2.2.1.</t>
  </si>
  <si>
    <t>15.10.</t>
  </si>
  <si>
    <t>15.11.</t>
  </si>
  <si>
    <t>15.12.</t>
  </si>
  <si>
    <t>15.13.</t>
  </si>
  <si>
    <t>3 priedas</t>
  </si>
  <si>
    <t xml:space="preserve">                                                               2 priedas</t>
  </si>
  <si>
    <t>4 priedas</t>
  </si>
  <si>
    <t xml:space="preserve">6 priedas </t>
  </si>
  <si>
    <t xml:space="preserve">                                                                               2023 m. rugsėjo 28 d. sprendimo Nr. T2-264</t>
  </si>
  <si>
    <t xml:space="preserve">                                                               2023 m. rugsėjo 28 d. sprendimo Nr. T2-264</t>
  </si>
  <si>
    <t>2023 m. rugsėjo 28 d. sprendimo Nr. T2- 264</t>
  </si>
  <si>
    <t xml:space="preserve">2023 m. rugsėjo 28  d. sprendimo Nr. T2-264 </t>
  </si>
  <si>
    <t>2023 m. rugsėjo 28  d. sprendimu Nr. T2-264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</si>
</sst>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_-* #,##0.00\ _L_t_-;\-* #,##0.00\ _L_t_-;_-* &quot;-&quot;??\ _L_t_-;_-@_-"/>
  </numFmts>
  <fonts count="19"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
      <sz val="14"/>
      <name val="Times New Roman"/>
      <family val="1"/>
      <charset val="186"/>
    </font>
    <font>
      <sz val="12"/>
      <name val="Arial"/>
      <family val="2"/>
      <charset val="186"/>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3" fillId="0" borderId="0" applyNumberFormat="0"/>
    <xf numFmtId="0" fontId="9" fillId="0" borderId="0"/>
    <xf numFmtId="164" fontId="9" fillId="0" borderId="0" applyFont="0" applyFill="0" applyBorder="0" applyAlignment="0" applyProtection="0"/>
    <xf numFmtId="167" fontId="9" fillId="0" borderId="0" applyFont="0" applyFill="0" applyBorder="0" applyAlignment="0" applyProtection="0"/>
    <xf numFmtId="0" fontId="14" fillId="0" borderId="0"/>
  </cellStyleXfs>
  <cellXfs count="188">
    <xf numFmtId="0" fontId="0" fillId="0" borderId="0" xfId="0"/>
    <xf numFmtId="165" fontId="1" fillId="0" borderId="0" xfId="0" applyNumberFormat="1" applyFont="1"/>
    <xf numFmtId="0" fontId="1" fillId="0" borderId="0" xfId="0" applyFont="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5" fontId="0" fillId="0" borderId="0" xfId="0" applyNumberFormat="1"/>
    <xf numFmtId="0" fontId="0" fillId="0" borderId="0" xfId="0" applyAlignment="1">
      <alignment horizontal="center"/>
    </xf>
    <xf numFmtId="0" fontId="9" fillId="0" borderId="0" xfId="0" applyFont="1"/>
    <xf numFmtId="165" fontId="11" fillId="0" borderId="0" xfId="0" applyNumberFormat="1" applyFont="1" applyAlignment="1">
      <alignment horizontal="center"/>
    </xf>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8" fillId="0" borderId="0" xfId="0" applyFont="1" applyAlignment="1">
      <alignment horizontal="center"/>
    </xf>
    <xf numFmtId="2" fontId="5" fillId="0" borderId="0" xfId="0" applyNumberFormat="1" applyFont="1" applyAlignment="1">
      <alignment horizontal="center" vertical="top" wrapText="1"/>
    </xf>
    <xf numFmtId="2" fontId="5" fillId="0" borderId="0" xfId="0" applyNumberFormat="1" applyFont="1" applyAlignment="1">
      <alignment horizontal="center" vertical="top"/>
    </xf>
    <xf numFmtId="2" fontId="7" fillId="0" borderId="0" xfId="0" applyNumberFormat="1" applyFont="1" applyAlignment="1">
      <alignment horizontal="center" vertical="top" wrapText="1"/>
    </xf>
    <xf numFmtId="0" fontId="7" fillId="0" borderId="0" xfId="0" applyFont="1" applyAlignment="1">
      <alignment horizontal="left" vertical="top" wrapText="1"/>
    </xf>
    <xf numFmtId="2" fontId="7" fillId="0" borderId="0" xfId="0" applyNumberFormat="1" applyFont="1" applyAlignment="1">
      <alignment horizontal="center" vertical="top"/>
    </xf>
    <xf numFmtId="2" fontId="5" fillId="0" borderId="0" xfId="0" applyNumberFormat="1" applyFont="1" applyAlignment="1">
      <alignment horizontal="center" vertical="top" shrinkToFit="1"/>
    </xf>
    <xf numFmtId="49" fontId="4" fillId="0" borderId="0" xfId="0" applyNumberFormat="1" applyFont="1" applyAlignment="1">
      <alignment horizontal="center" vertical="top"/>
    </xf>
    <xf numFmtId="0" fontId="4" fillId="0" borderId="0" xfId="0" applyFont="1" applyAlignment="1">
      <alignment vertical="top"/>
    </xf>
    <xf numFmtId="49" fontId="6" fillId="0" borderId="0" xfId="0" applyNumberFormat="1" applyFont="1" applyAlignment="1">
      <alignment horizontal="center" vertical="top"/>
    </xf>
    <xf numFmtId="0" fontId="7" fillId="0" borderId="0" xfId="0" applyFont="1" applyAlignment="1">
      <alignment vertical="top"/>
    </xf>
    <xf numFmtId="2" fontId="7" fillId="0" borderId="0" xfId="0" applyNumberFormat="1" applyFont="1" applyAlignment="1">
      <alignment horizontal="center" vertical="top" shrinkToFit="1"/>
    </xf>
    <xf numFmtId="0" fontId="7" fillId="0" borderId="0" xfId="0" applyFont="1" applyAlignment="1">
      <alignment vertical="top" wrapText="1"/>
    </xf>
    <xf numFmtId="0" fontId="4" fillId="0" borderId="0" xfId="0" applyFont="1" applyAlignment="1">
      <alignment horizontal="left" vertical="top"/>
    </xf>
    <xf numFmtId="49" fontId="6" fillId="2" borderId="0" xfId="0" applyNumberFormat="1" applyFont="1" applyFill="1" applyAlignment="1">
      <alignment horizontal="center" vertical="top"/>
    </xf>
    <xf numFmtId="2" fontId="7" fillId="2" borderId="0" xfId="0" applyNumberFormat="1" applyFont="1" applyFill="1" applyAlignment="1">
      <alignment horizontal="center" vertical="top"/>
    </xf>
    <xf numFmtId="2" fontId="5" fillId="2" borderId="0" xfId="0" applyNumberFormat="1" applyFont="1" applyFill="1" applyAlignment="1">
      <alignment horizontal="center" vertical="top"/>
    </xf>
    <xf numFmtId="2" fontId="5" fillId="2" borderId="0" xfId="0" applyNumberFormat="1" applyFont="1" applyFill="1" applyAlignment="1">
      <alignment horizontal="center" vertical="top" shrinkToFit="1"/>
    </xf>
    <xf numFmtId="2" fontId="7" fillId="2" borderId="0" xfId="0" applyNumberFormat="1" applyFont="1" applyFill="1" applyAlignment="1">
      <alignment horizontal="center" vertical="top" shrinkToFit="1"/>
    </xf>
    <xf numFmtId="49" fontId="7" fillId="0" borderId="0" xfId="0" applyNumberFormat="1" applyFont="1" applyAlignment="1">
      <alignment horizontal="center" vertical="top"/>
    </xf>
    <xf numFmtId="49" fontId="4" fillId="0" borderId="0" xfId="0" applyNumberFormat="1" applyFont="1" applyAlignment="1">
      <alignment horizontal="center" vertical="top" wrapText="1"/>
    </xf>
    <xf numFmtId="49" fontId="6" fillId="0" borderId="0" xfId="0" applyNumberFormat="1" applyFont="1" applyAlignment="1">
      <alignment horizontal="center" vertical="top" wrapText="1"/>
    </xf>
    <xf numFmtId="0" fontId="4" fillId="0" borderId="0" xfId="0" applyFont="1" applyAlignment="1">
      <alignment horizontal="left" vertical="top" wrapText="1"/>
    </xf>
    <xf numFmtId="49" fontId="5" fillId="0" borderId="0" xfId="0" applyNumberFormat="1" applyFont="1" applyAlignment="1">
      <alignment horizontal="center" vertical="top"/>
    </xf>
    <xf numFmtId="0" fontId="5" fillId="0" borderId="0" xfId="0" applyFont="1" applyAlignment="1">
      <alignment vertical="top" wrapText="1"/>
    </xf>
    <xf numFmtId="0" fontId="4" fillId="0" borderId="0" xfId="0" applyFont="1" applyAlignment="1">
      <alignment vertical="top" wrapText="1"/>
    </xf>
    <xf numFmtId="49" fontId="5" fillId="0" borderId="0" xfId="0" applyNumberFormat="1" applyFont="1" applyAlignment="1">
      <alignment horizontal="center" vertical="top" wrapText="1"/>
    </xf>
    <xf numFmtId="49" fontId="7" fillId="0" borderId="0" xfId="0" applyNumberFormat="1" applyFont="1" applyAlignment="1">
      <alignment horizontal="center" vertical="top" wrapText="1"/>
    </xf>
    <xf numFmtId="49" fontId="12" fillId="0" borderId="0" xfId="0" applyNumberFormat="1" applyFont="1" applyAlignment="1">
      <alignment horizontal="center" vertical="top"/>
    </xf>
    <xf numFmtId="49" fontId="10" fillId="0" borderId="0" xfId="0" applyNumberFormat="1" applyFont="1" applyAlignment="1">
      <alignment horizontal="center" vertical="top"/>
    </xf>
    <xf numFmtId="0" fontId="10" fillId="0" borderId="0" xfId="0" applyFont="1" applyAlignment="1">
      <alignment horizontal="center" vertical="top"/>
    </xf>
    <xf numFmtId="0" fontId="7"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center" vertical="center"/>
    </xf>
    <xf numFmtId="0" fontId="7" fillId="0" borderId="0" xfId="0" applyFont="1" applyAlignment="1">
      <alignment horizontal="center" vertical="top" wrapText="1"/>
    </xf>
    <xf numFmtId="49" fontId="7" fillId="0" borderId="0" xfId="0" applyNumberFormat="1" applyFont="1" applyAlignment="1">
      <alignment horizontal="left"/>
    </xf>
    <xf numFmtId="0" fontId="8" fillId="0" borderId="0" xfId="0" applyFont="1" applyAlignment="1">
      <alignment horizontal="left"/>
    </xf>
    <xf numFmtId="0" fontId="7" fillId="0" borderId="0" xfId="0" applyFont="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Alignment="1">
      <alignment horizontal="center" wrapText="1"/>
    </xf>
    <xf numFmtId="49" fontId="10" fillId="0" borderId="0" xfId="0" applyNumberFormat="1" applyFont="1" applyAlignment="1">
      <alignment horizontal="left"/>
    </xf>
    <xf numFmtId="0" fontId="12"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xf numFmtId="0" fontId="13" fillId="0" borderId="0" xfId="0" applyFont="1"/>
    <xf numFmtId="165" fontId="13" fillId="0" borderId="0" xfId="0" applyNumberFormat="1" applyFont="1"/>
    <xf numFmtId="0" fontId="15" fillId="0" borderId="0" xfId="0" applyFont="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7" fillId="0" borderId="2" xfId="0" applyFont="1" applyBorder="1" applyAlignment="1">
      <alignment horizontal="center" vertical="center" wrapText="1"/>
    </xf>
    <xf numFmtId="0" fontId="0" fillId="0" borderId="4" xfId="0" applyBorder="1"/>
    <xf numFmtId="166" fontId="7" fillId="0" borderId="5" xfId="0" applyNumberFormat="1" applyFont="1" applyBorder="1" applyAlignment="1">
      <alignment horizontal="center" vertical="center" wrapText="1"/>
    </xf>
    <xf numFmtId="166" fontId="5" fillId="0" borderId="3" xfId="0" applyNumberFormat="1" applyFont="1" applyBorder="1" applyAlignment="1">
      <alignment horizontal="center" wrapText="1"/>
    </xf>
    <xf numFmtId="166" fontId="7" fillId="0" borderId="2" xfId="0" applyNumberFormat="1" applyFont="1" applyBorder="1" applyAlignment="1">
      <alignment horizontal="center" shrinkToFit="1"/>
    </xf>
    <xf numFmtId="166" fontId="5" fillId="0" borderId="2" xfId="0" applyNumberFormat="1" applyFont="1" applyBorder="1" applyAlignment="1">
      <alignment horizontal="center" vertical="top" shrinkToFit="1"/>
    </xf>
    <xf numFmtId="0" fontId="7" fillId="0" borderId="0" xfId="0" applyFont="1" applyAlignment="1">
      <alignment horizontal="center" vertical="center" wrapText="1"/>
    </xf>
    <xf numFmtId="0" fontId="7" fillId="0" borderId="2" xfId="0" applyFont="1" applyBorder="1" applyAlignment="1">
      <alignment wrapText="1"/>
    </xf>
    <xf numFmtId="0" fontId="7" fillId="0" borderId="2" xfId="0" applyFont="1" applyBorder="1" applyAlignment="1">
      <alignment horizontal="center" wrapText="1"/>
    </xf>
    <xf numFmtId="166" fontId="7" fillId="0" borderId="2" xfId="0" applyNumberFormat="1" applyFont="1" applyBorder="1" applyAlignment="1">
      <alignment horizontal="center"/>
    </xf>
    <xf numFmtId="0" fontId="7" fillId="0" borderId="0" xfId="0" applyFont="1" applyAlignment="1">
      <alignment vertical="center" wrapText="1"/>
    </xf>
    <xf numFmtId="0" fontId="3" fillId="0" borderId="0" xfId="0" applyFont="1" applyAlignment="1">
      <alignment horizontal="center" vertical="center" wrapText="1"/>
    </xf>
    <xf numFmtId="166" fontId="5" fillId="0" borderId="0" xfId="0" applyNumberFormat="1" applyFont="1" applyAlignment="1">
      <alignment horizontal="center" vertical="top" shrinkToFit="1"/>
    </xf>
    <xf numFmtId="165" fontId="5" fillId="0" borderId="0" xfId="0" applyNumberFormat="1" applyFont="1" applyAlignment="1">
      <alignment horizontal="center" shrinkToFit="1"/>
    </xf>
    <xf numFmtId="166" fontId="7" fillId="0" borderId="0" xfId="0" applyNumberFormat="1" applyFont="1" applyAlignment="1">
      <alignment horizontal="center" shrinkToFit="1"/>
    </xf>
    <xf numFmtId="165" fontId="7" fillId="0" borderId="0" xfId="0" applyNumberFormat="1" applyFont="1" applyAlignment="1">
      <alignment horizontal="center" shrinkToFit="1"/>
    </xf>
    <xf numFmtId="0" fontId="3" fillId="0" borderId="2" xfId="0" applyFont="1" applyBorder="1" applyAlignment="1">
      <alignment horizontal="center" vertical="center"/>
    </xf>
    <xf numFmtId="166" fontId="5" fillId="0" borderId="1" xfId="0" applyNumberFormat="1" applyFont="1" applyBorder="1" applyAlignment="1">
      <alignment horizontal="center" shrinkToFit="1"/>
    </xf>
    <xf numFmtId="166" fontId="7" fillId="0" borderId="1" xfId="0" applyNumberFormat="1" applyFont="1" applyBorder="1" applyAlignment="1">
      <alignment horizontal="center" shrinkToFit="1"/>
    </xf>
    <xf numFmtId="0" fontId="2" fillId="0" borderId="0" xfId="0" applyFont="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7" fillId="0" borderId="1" xfId="0" applyFont="1" applyBorder="1" applyAlignment="1">
      <alignment horizontal="center" wrapText="1"/>
    </xf>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166" fontId="5" fillId="0" borderId="1" xfId="0" applyNumberFormat="1" applyFont="1" applyBorder="1" applyAlignment="1">
      <alignment horizontal="center" vertical="top" shrinkToFit="1"/>
    </xf>
    <xf numFmtId="166" fontId="7" fillId="0" borderId="1" xfId="0" applyNumberFormat="1" applyFont="1" applyBorder="1" applyAlignment="1">
      <alignment horizontal="center" vertical="top" shrinkToFit="1"/>
    </xf>
    <xf numFmtId="49" fontId="5" fillId="0" borderId="2" xfId="0" applyNumberFormat="1" applyFont="1" applyBorder="1" applyAlignment="1">
      <alignment horizontal="center"/>
    </xf>
    <xf numFmtId="0" fontId="5" fillId="0" borderId="8" xfId="0" applyFont="1" applyBorder="1" applyAlignment="1">
      <alignment horizontal="left" wrapText="1"/>
    </xf>
    <xf numFmtId="49" fontId="5" fillId="0" borderId="1" xfId="0" applyNumberFormat="1" applyFont="1" applyBorder="1" applyAlignment="1">
      <alignment horizontal="center"/>
    </xf>
    <xf numFmtId="0" fontId="5" fillId="0" borderId="1" xfId="0"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166" fontId="7" fillId="0" borderId="1" xfId="0" applyNumberFormat="1" applyFont="1" applyBorder="1" applyAlignment="1">
      <alignment horizontal="center"/>
    </xf>
    <xf numFmtId="166" fontId="5" fillId="0" borderId="1" xfId="0" applyNumberFormat="1" applyFont="1" applyBorder="1" applyAlignment="1">
      <alignment horizontal="center"/>
    </xf>
    <xf numFmtId="49" fontId="4" fillId="0" borderId="2" xfId="0" applyNumberFormat="1" applyFont="1" applyBorder="1" applyAlignment="1">
      <alignment horizontal="center"/>
    </xf>
    <xf numFmtId="166" fontId="5" fillId="0" borderId="2" xfId="0" applyNumberFormat="1" applyFont="1" applyBorder="1" applyAlignment="1">
      <alignment horizontal="center"/>
    </xf>
    <xf numFmtId="0" fontId="7" fillId="0" borderId="2" xfId="0" applyFont="1" applyBorder="1" applyAlignment="1">
      <alignment vertical="top" wrapText="1"/>
    </xf>
    <xf numFmtId="166" fontId="7" fillId="0" borderId="1" xfId="0" applyNumberFormat="1" applyFont="1" applyBorder="1" applyAlignment="1">
      <alignment horizontal="center" vertical="center" wrapText="1"/>
    </xf>
    <xf numFmtId="0" fontId="7" fillId="0" borderId="2" xfId="0" applyFont="1" applyBorder="1" applyAlignment="1">
      <alignment horizontal="center" vertical="top" wrapText="1"/>
    </xf>
    <xf numFmtId="166" fontId="0" fillId="0" borderId="0" xfId="0" applyNumberFormat="1"/>
    <xf numFmtId="0" fontId="7" fillId="0" borderId="2" xfId="0" applyFont="1" applyBorder="1" applyAlignment="1">
      <alignment horizontal="left" vertical="top" wrapText="1"/>
    </xf>
    <xf numFmtId="49" fontId="7" fillId="0" borderId="2" xfId="0" applyNumberFormat="1" applyFont="1" applyBorder="1" applyAlignment="1">
      <alignment horizontal="center" wrapText="1"/>
    </xf>
    <xf numFmtId="0" fontId="7" fillId="0" borderId="2" xfId="0" applyFont="1" applyBorder="1" applyAlignment="1">
      <alignment horizontal="left" wrapText="1"/>
    </xf>
    <xf numFmtId="0" fontId="5" fillId="0" borderId="2" xfId="0" applyFont="1" applyBorder="1" applyAlignment="1">
      <alignment horizontal="left" vertical="top"/>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166" fontId="7" fillId="0" borderId="2" xfId="0" applyNumberFormat="1" applyFont="1" applyBorder="1" applyAlignment="1">
      <alignment horizontal="center" vertical="center"/>
    </xf>
    <xf numFmtId="166" fontId="5" fillId="0" borderId="1" xfId="0" applyNumberFormat="1" applyFont="1" applyBorder="1" applyAlignment="1">
      <alignment horizontal="center" wrapText="1"/>
    </xf>
    <xf numFmtId="49" fontId="7" fillId="0" borderId="1" xfId="0" applyNumberFormat="1" applyFont="1" applyBorder="1" applyAlignment="1">
      <alignment horizontal="center" vertical="top" wrapText="1"/>
    </xf>
    <xf numFmtId="0" fontId="16" fillId="0" borderId="2" xfId="0" applyFont="1" applyBorder="1" applyAlignment="1">
      <alignment vertical="top" wrapText="1"/>
    </xf>
    <xf numFmtId="49" fontId="5" fillId="2" borderId="2" xfId="0" applyNumberFormat="1" applyFont="1" applyFill="1" applyBorder="1" applyAlignment="1">
      <alignment horizontal="center" vertical="top"/>
    </xf>
    <xf numFmtId="0" fontId="5" fillId="2" borderId="2" xfId="0" applyFont="1" applyFill="1" applyBorder="1" applyAlignment="1">
      <alignment vertical="top" wrapText="1"/>
    </xf>
    <xf numFmtId="49" fontId="7" fillId="2" borderId="2"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49" fontId="16" fillId="2" borderId="2" xfId="0" applyNumberFormat="1" applyFont="1" applyFill="1" applyBorder="1" applyAlignment="1">
      <alignment horizontal="center" vertical="top"/>
    </xf>
    <xf numFmtId="0" fontId="5" fillId="0" borderId="2" xfId="0" applyFont="1" applyBorder="1" applyAlignment="1">
      <alignment horizontal="left" vertical="top" wrapText="1"/>
    </xf>
    <xf numFmtId="49" fontId="7" fillId="0" borderId="2" xfId="0" applyNumberFormat="1" applyFont="1" applyBorder="1" applyAlignment="1">
      <alignment horizontal="center" vertical="top" wrapText="1"/>
    </xf>
    <xf numFmtId="0" fontId="5" fillId="0" borderId="2" xfId="0" applyFont="1" applyBorder="1" applyAlignment="1">
      <alignment horizontal="center"/>
    </xf>
    <xf numFmtId="49" fontId="5" fillId="0" borderId="9" xfId="0" applyNumberFormat="1"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166" fontId="7" fillId="0" borderId="1" xfId="0" applyNumberFormat="1" applyFont="1" applyBorder="1" applyAlignment="1">
      <alignment horizontal="center" wrapText="1"/>
    </xf>
    <xf numFmtId="0" fontId="8" fillId="0" borderId="0" xfId="0" applyFont="1"/>
    <xf numFmtId="0" fontId="17" fillId="0" borderId="0" xfId="0" applyFont="1"/>
    <xf numFmtId="0" fontId="10" fillId="0" borderId="2" xfId="0" applyFont="1" applyBorder="1" applyAlignment="1">
      <alignment horizontal="center" vertical="center" wrapText="1"/>
    </xf>
    <xf numFmtId="0" fontId="3" fillId="0" borderId="1" xfId="0" applyFont="1" applyBorder="1" applyAlignment="1">
      <alignment horizontal="center" wrapText="1"/>
    </xf>
    <xf numFmtId="0" fontId="10" fillId="0" borderId="1" xfId="0" applyFont="1" applyBorder="1" applyAlignment="1">
      <alignment horizontal="center" wrapText="1"/>
    </xf>
    <xf numFmtId="1" fontId="10" fillId="0" borderId="1" xfId="0" applyNumberFormat="1" applyFont="1" applyBorder="1" applyAlignment="1">
      <alignment horizontal="center" wrapText="1"/>
    </xf>
    <xf numFmtId="0" fontId="7" fillId="0" borderId="1" xfId="0" applyFont="1" applyBorder="1" applyAlignment="1">
      <alignment horizontal="center" vertical="top" wrapText="1"/>
    </xf>
    <xf numFmtId="0" fontId="10" fillId="0" borderId="2" xfId="0" applyFont="1" applyBorder="1" applyAlignment="1">
      <alignment horizontal="center" wrapText="1"/>
    </xf>
    <xf numFmtId="0" fontId="7" fillId="0" borderId="2" xfId="0" applyFont="1" applyBorder="1"/>
    <xf numFmtId="0" fontId="16" fillId="0" borderId="2" xfId="0" applyFont="1" applyBorder="1" applyAlignment="1">
      <alignment horizontal="center" vertical="top"/>
    </xf>
    <xf numFmtId="166" fontId="7" fillId="0" borderId="5" xfId="0" applyNumberFormat="1" applyFont="1" applyBorder="1" applyAlignment="1">
      <alignment horizontal="center" wrapText="1"/>
    </xf>
    <xf numFmtId="0" fontId="7" fillId="0" borderId="2" xfId="2" applyFont="1" applyBorder="1" applyAlignment="1">
      <alignment wrapText="1"/>
    </xf>
    <xf numFmtId="0" fontId="7" fillId="0" borderId="2" xfId="2" applyFont="1" applyBorder="1" applyAlignment="1">
      <alignment vertical="center" wrapText="1"/>
    </xf>
    <xf numFmtId="0" fontId="10" fillId="0" borderId="2" xfId="0" applyFont="1" applyBorder="1" applyAlignment="1">
      <alignment horizontal="center" vertical="center"/>
    </xf>
    <xf numFmtId="0" fontId="2" fillId="0" borderId="2" xfId="0" applyFont="1" applyBorder="1" applyAlignment="1">
      <alignment horizontal="center" vertical="center" wrapText="1"/>
    </xf>
    <xf numFmtId="0" fontId="18" fillId="0" borderId="0" xfId="0" applyFont="1"/>
    <xf numFmtId="0" fontId="18" fillId="0" borderId="0" xfId="0" quotePrefix="1" applyFont="1"/>
    <xf numFmtId="0" fontId="5" fillId="0" borderId="2" xfId="0" applyFont="1" applyBorder="1" applyAlignment="1">
      <alignment horizontal="center" vertical="center" wrapText="1"/>
    </xf>
    <xf numFmtId="166" fontId="5" fillId="0" borderId="2" xfId="0" applyNumberFormat="1" applyFont="1" applyBorder="1" applyAlignment="1">
      <alignment horizontal="center" wrapText="1"/>
    </xf>
    <xf numFmtId="0" fontId="7" fillId="0" borderId="2" xfId="0" applyFont="1" applyBorder="1" applyAlignment="1">
      <alignment horizontal="left" vertical="center" wrapText="1"/>
    </xf>
    <xf numFmtId="166" fontId="7" fillId="0" borderId="2" xfId="0" applyNumberFormat="1" applyFont="1"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center" vertical="center"/>
    </xf>
    <xf numFmtId="0" fontId="5" fillId="0" borderId="2" xfId="0" applyFont="1" applyBorder="1"/>
    <xf numFmtId="0" fontId="12" fillId="0" borderId="0" xfId="0" applyFont="1"/>
    <xf numFmtId="0" fontId="7" fillId="0" borderId="1" xfId="0" applyFont="1" applyBorder="1" applyAlignment="1">
      <alignment wrapText="1"/>
    </xf>
    <xf numFmtId="166" fontId="7" fillId="0" borderId="1" xfId="0" applyNumberFormat="1" applyFont="1" applyBorder="1" applyAlignment="1">
      <alignment horizontal="center" vertical="top" wrapText="1"/>
    </xf>
    <xf numFmtId="166" fontId="7" fillId="0" borderId="2" xfId="0" applyNumberFormat="1" applyFont="1" applyBorder="1" applyAlignment="1">
      <alignment horizontal="center" vertical="top" wrapText="1"/>
    </xf>
    <xf numFmtId="0" fontId="5" fillId="2" borderId="2" xfId="0" applyFont="1" applyFill="1" applyBorder="1" applyAlignment="1">
      <alignment vertical="top"/>
    </xf>
    <xf numFmtId="0" fontId="5" fillId="0" borderId="2" xfId="0" applyFont="1" applyBorder="1" applyAlignment="1">
      <alignment horizontal="left" vertical="center" wrapText="1"/>
    </xf>
    <xf numFmtId="0" fontId="0" fillId="0" borderId="2" xfId="0" applyBorder="1"/>
    <xf numFmtId="49" fontId="16" fillId="0" borderId="2" xfId="0" applyNumberFormat="1" applyFont="1" applyBorder="1" applyAlignment="1">
      <alignment horizontal="center" vertical="top"/>
    </xf>
    <xf numFmtId="49" fontId="7" fillId="0" borderId="2" xfId="2" applyNumberFormat="1" applyFont="1" applyBorder="1" applyAlignment="1">
      <alignment horizontal="center" vertical="top"/>
    </xf>
    <xf numFmtId="0" fontId="7" fillId="0" borderId="4" xfId="0" applyFont="1" applyBorder="1" applyAlignment="1">
      <alignment vertical="top" wrapText="1"/>
    </xf>
    <xf numFmtId="165" fontId="1" fillId="0" borderId="4" xfId="0" applyNumberFormat="1" applyFont="1" applyBorder="1"/>
    <xf numFmtId="49" fontId="16" fillId="0" borderId="2" xfId="0" applyNumberFormat="1" applyFont="1" applyBorder="1" applyAlignment="1">
      <alignment horizontal="center" vertic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0" xfId="0" applyFont="1" applyAlignment="1">
      <alignment horizontal="left"/>
    </xf>
  </cellXfs>
  <cellStyles count="6">
    <cellStyle name="Įprastas" xfId="0" builtinId="0"/>
    <cellStyle name="Įprastas 2" xfId="2" xr:uid="{00000000-0005-0000-0000-000001000000}"/>
    <cellStyle name="Kablelis 2" xfId="3" xr:uid="{00000000-0005-0000-0000-000002000000}"/>
    <cellStyle name="Kablelis 3" xfId="4" xr:uid="{00000000-0005-0000-0000-000003000000}"/>
    <cellStyle name="Normal_Sheet1" xfId="1" xr:uid="{00000000-0005-0000-0000-000004000000}"/>
    <cellStyle name="Paprastas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4"/>
  <sheetViews>
    <sheetView zoomScale="130" zoomScaleNormal="130" workbookViewId="0">
      <selection activeCell="B2" sqref="B2"/>
    </sheetView>
  </sheetViews>
  <sheetFormatPr defaultRowHeight="12.75" x14ac:dyDescent="0.2"/>
  <cols>
    <col min="1" max="1" width="6.140625" customWidth="1"/>
    <col min="2" max="2" width="75" customWidth="1"/>
    <col min="3" max="3" width="12.42578125" customWidth="1"/>
    <col min="4" max="4" width="10.5703125" bestFit="1" customWidth="1"/>
  </cols>
  <sheetData>
    <row r="1" spans="1:9" ht="15.75" customHeight="1" x14ac:dyDescent="0.25">
      <c r="B1" s="65" t="s">
        <v>14</v>
      </c>
      <c r="C1" s="65"/>
      <c r="D1" s="17"/>
      <c r="E1" s="6"/>
    </row>
    <row r="2" spans="1:9" ht="17.25" customHeight="1" x14ac:dyDescent="0.25">
      <c r="A2" s="11"/>
      <c r="B2" s="65" t="s">
        <v>159</v>
      </c>
      <c r="C2" s="65"/>
      <c r="D2" s="17"/>
      <c r="E2" s="6"/>
    </row>
    <row r="3" spans="1:9" ht="13.5" customHeight="1" x14ac:dyDescent="0.25">
      <c r="A3" s="11"/>
      <c r="B3" s="65" t="s">
        <v>15</v>
      </c>
      <c r="C3" s="65"/>
      <c r="D3" s="17"/>
      <c r="E3" s="6"/>
    </row>
    <row r="4" spans="1:9" ht="16.5" customHeight="1" x14ac:dyDescent="0.3">
      <c r="A4" s="11"/>
      <c r="B4" s="65"/>
      <c r="C4" s="6"/>
      <c r="E4" s="58"/>
    </row>
    <row r="5" spans="1:9" ht="15.75" x14ac:dyDescent="0.25">
      <c r="A5" s="59"/>
      <c r="B5" s="178" t="s">
        <v>27</v>
      </c>
      <c r="C5" s="178"/>
      <c r="D5" s="3"/>
      <c r="E5" s="30"/>
    </row>
    <row r="6" spans="1:9" ht="15.75" x14ac:dyDescent="0.25">
      <c r="A6" s="59"/>
      <c r="B6" s="60" t="s">
        <v>28</v>
      </c>
      <c r="C6" s="61"/>
      <c r="D6" s="3"/>
      <c r="E6" s="26"/>
    </row>
    <row r="7" spans="1:9" ht="15.75" customHeight="1" x14ac:dyDescent="0.3">
      <c r="A7" s="59"/>
      <c r="B7" s="60"/>
      <c r="C7" s="61"/>
      <c r="D7" s="3"/>
      <c r="E7" s="26"/>
      <c r="F7" s="58"/>
      <c r="G7" s="58"/>
      <c r="H7" s="58"/>
      <c r="I7" s="3"/>
    </row>
    <row r="8" spans="1:9" ht="13.5" customHeight="1" x14ac:dyDescent="0.3">
      <c r="A8" s="53"/>
      <c r="B8" s="54"/>
      <c r="C8" s="55" t="s">
        <v>12</v>
      </c>
      <c r="D8" s="3"/>
      <c r="E8" s="30"/>
      <c r="F8" s="23"/>
      <c r="G8" s="58"/>
      <c r="H8" s="18"/>
      <c r="I8" s="3"/>
    </row>
    <row r="9" spans="1:9" ht="31.5" customHeight="1" x14ac:dyDescent="0.2">
      <c r="A9" s="67" t="s">
        <v>9</v>
      </c>
      <c r="B9" s="77" t="s">
        <v>10</v>
      </c>
      <c r="C9" s="77" t="s">
        <v>2</v>
      </c>
      <c r="D9" s="3"/>
      <c r="F9" s="23"/>
      <c r="G9" s="4"/>
      <c r="H9" s="5"/>
      <c r="I9" s="3"/>
    </row>
    <row r="10" spans="1:9" ht="18" customHeight="1" x14ac:dyDescent="0.25">
      <c r="A10" s="121" t="s">
        <v>55</v>
      </c>
      <c r="B10" s="84" t="s">
        <v>56</v>
      </c>
      <c r="C10" s="79">
        <f>C11</f>
        <v>-20.8</v>
      </c>
      <c r="D10" s="3"/>
      <c r="F10" s="23"/>
      <c r="G10" s="4"/>
      <c r="H10" s="5"/>
      <c r="I10" s="3"/>
    </row>
    <row r="11" spans="1:9" ht="15.75" customHeight="1" x14ac:dyDescent="0.25">
      <c r="A11" s="121" t="s">
        <v>82</v>
      </c>
      <c r="B11" s="122" t="s">
        <v>83</v>
      </c>
      <c r="C11" s="79">
        <v>-20.8</v>
      </c>
      <c r="D11" s="3"/>
      <c r="F11" s="23"/>
      <c r="G11" s="4"/>
      <c r="H11" s="5"/>
      <c r="I11" s="3"/>
    </row>
    <row r="12" spans="1:9" ht="15" x14ac:dyDescent="0.25">
      <c r="A12" s="67" t="s">
        <v>18</v>
      </c>
      <c r="B12" s="75" t="s">
        <v>19</v>
      </c>
      <c r="C12" s="79">
        <f>C13+C16+C15+C14+C17+C18+C19</f>
        <v>77.599999999999994</v>
      </c>
      <c r="D12" s="3"/>
      <c r="F12" s="23"/>
      <c r="G12" s="3"/>
      <c r="H12" s="179"/>
      <c r="I12" s="180"/>
    </row>
    <row r="13" spans="1:9" ht="45" x14ac:dyDescent="0.2">
      <c r="A13" s="67" t="s">
        <v>52</v>
      </c>
      <c r="B13" s="75" t="s">
        <v>147</v>
      </c>
      <c r="C13" s="79">
        <v>16.422000000000001</v>
      </c>
      <c r="D13" s="3"/>
      <c r="F13" s="23"/>
      <c r="G13" s="23"/>
      <c r="H13" s="23"/>
      <c r="I13" s="23"/>
    </row>
    <row r="14" spans="1:9" ht="75" x14ac:dyDescent="0.25">
      <c r="A14" s="67" t="s">
        <v>113</v>
      </c>
      <c r="B14" s="154" t="s">
        <v>114</v>
      </c>
      <c r="C14" s="152">
        <v>1.6040000000000001</v>
      </c>
      <c r="D14" s="3"/>
      <c r="F14" s="23"/>
      <c r="G14" s="23"/>
      <c r="H14" s="23"/>
      <c r="I14" s="23"/>
    </row>
    <row r="15" spans="1:9" ht="59.25" customHeight="1" x14ac:dyDescent="0.25">
      <c r="A15" s="67" t="s">
        <v>111</v>
      </c>
      <c r="B15" s="153" t="s">
        <v>112</v>
      </c>
      <c r="C15" s="152">
        <v>7.9939999999999998</v>
      </c>
      <c r="D15" s="3"/>
      <c r="F15" s="23"/>
      <c r="G15" s="23"/>
      <c r="H15" s="23"/>
      <c r="I15" s="23"/>
    </row>
    <row r="16" spans="1:9" ht="14.25" customHeight="1" x14ac:dyDescent="0.25">
      <c r="A16" s="121" t="s">
        <v>151</v>
      </c>
      <c r="B16" s="84" t="s">
        <v>108</v>
      </c>
      <c r="C16" s="152">
        <v>11.3</v>
      </c>
      <c r="D16" s="3"/>
      <c r="F16" s="23"/>
      <c r="G16" s="23"/>
      <c r="H16" s="23"/>
      <c r="I16" s="23"/>
    </row>
    <row r="17" spans="1:9" ht="30.75" customHeight="1" x14ac:dyDescent="0.25">
      <c r="A17" s="67" t="s">
        <v>152</v>
      </c>
      <c r="B17" s="84" t="s">
        <v>122</v>
      </c>
      <c r="C17" s="152">
        <v>-7.31</v>
      </c>
      <c r="D17" s="3"/>
      <c r="F17" s="23"/>
      <c r="G17" s="23"/>
      <c r="H17" s="23"/>
      <c r="I17" s="23"/>
    </row>
    <row r="18" spans="1:9" ht="30.75" customHeight="1" x14ac:dyDescent="0.25">
      <c r="A18" s="67" t="s">
        <v>153</v>
      </c>
      <c r="B18" s="84" t="s">
        <v>138</v>
      </c>
      <c r="C18" s="152">
        <v>23.818000000000001</v>
      </c>
      <c r="D18" s="3"/>
      <c r="F18" s="23"/>
      <c r="G18" s="23"/>
      <c r="H18" s="23"/>
      <c r="I18" s="23"/>
    </row>
    <row r="19" spans="1:9" ht="15" customHeight="1" x14ac:dyDescent="0.25">
      <c r="A19" s="121" t="s">
        <v>154</v>
      </c>
      <c r="B19" s="84" t="s">
        <v>141</v>
      </c>
      <c r="C19" s="152">
        <v>23.771999999999998</v>
      </c>
      <c r="D19" s="3"/>
      <c r="F19" s="23"/>
      <c r="G19" s="23"/>
      <c r="H19" s="23"/>
      <c r="I19" s="23"/>
    </row>
    <row r="20" spans="1:9" ht="15" customHeight="1" x14ac:dyDescent="0.25">
      <c r="A20" s="121" t="s">
        <v>104</v>
      </c>
      <c r="B20" s="84" t="s">
        <v>105</v>
      </c>
      <c r="C20" s="79">
        <v>42</v>
      </c>
      <c r="D20" s="3"/>
      <c r="F20" s="23"/>
      <c r="G20" s="23"/>
      <c r="H20" s="23"/>
      <c r="I20" s="23"/>
    </row>
    <row r="21" spans="1:9" ht="15" customHeight="1" x14ac:dyDescent="0.2">
      <c r="A21" s="56"/>
      <c r="B21" s="57" t="s">
        <v>11</v>
      </c>
      <c r="C21" s="80">
        <f>C12+C10+C20</f>
        <v>98.8</v>
      </c>
      <c r="D21" s="32"/>
      <c r="E21" s="119"/>
      <c r="F21" s="119"/>
      <c r="H21" s="23"/>
      <c r="I21" s="23"/>
    </row>
    <row r="22" spans="1:9" ht="15" x14ac:dyDescent="0.2">
      <c r="A22" s="32"/>
      <c r="B22" s="63"/>
      <c r="C22" s="33"/>
    </row>
    <row r="23" spans="1:9" ht="15" x14ac:dyDescent="0.2">
      <c r="A23" s="27"/>
      <c r="B23" s="22"/>
      <c r="C23" s="33"/>
    </row>
    <row r="24" spans="1:9" ht="15" x14ac:dyDescent="0.2">
      <c r="A24" s="32"/>
      <c r="B24" s="22"/>
      <c r="C24" s="33"/>
      <c r="F24" s="33"/>
    </row>
    <row r="25" spans="1:9" ht="15" x14ac:dyDescent="0.2">
      <c r="A25" s="32"/>
      <c r="B25" s="30"/>
      <c r="C25" s="33"/>
      <c r="F25" s="33"/>
    </row>
    <row r="26" spans="1:9" ht="15" x14ac:dyDescent="0.2">
      <c r="A26" s="32"/>
      <c r="B26" s="30"/>
      <c r="C26" s="33"/>
      <c r="F26" s="34"/>
    </row>
    <row r="27" spans="1:9" ht="15" x14ac:dyDescent="0.2">
      <c r="A27" s="25"/>
      <c r="B27" s="31"/>
      <c r="C27" s="20"/>
      <c r="F27" s="33"/>
      <c r="G27" s="23"/>
      <c r="H27" s="23"/>
    </row>
    <row r="28" spans="1:9" ht="15" x14ac:dyDescent="0.2">
      <c r="A28" s="27"/>
      <c r="B28" s="22"/>
      <c r="C28" s="23"/>
      <c r="F28" s="33"/>
      <c r="G28" s="23"/>
      <c r="H28" s="23"/>
    </row>
    <row r="29" spans="1:9" ht="15" x14ac:dyDescent="0.2">
      <c r="A29" s="37"/>
      <c r="B29" s="22"/>
      <c r="C29" s="23"/>
      <c r="F29" s="33"/>
      <c r="G29" s="35"/>
      <c r="H29" s="35"/>
    </row>
    <row r="30" spans="1:9" ht="15" x14ac:dyDescent="0.2">
      <c r="A30" s="27"/>
      <c r="B30" s="28"/>
      <c r="C30" s="21"/>
      <c r="G30" s="33"/>
      <c r="H30" s="33"/>
    </row>
    <row r="31" spans="1:9" ht="15" x14ac:dyDescent="0.2">
      <c r="A31" s="25"/>
      <c r="B31" s="31"/>
      <c r="C31" s="20"/>
      <c r="E31" s="30"/>
      <c r="G31" s="23"/>
      <c r="H31" s="23"/>
      <c r="I31" s="23"/>
    </row>
    <row r="32" spans="1:9" ht="15" x14ac:dyDescent="0.2">
      <c r="A32" s="27"/>
      <c r="B32" s="30"/>
      <c r="C32" s="23"/>
      <c r="G32" s="36"/>
      <c r="H32" s="33"/>
      <c r="I32" s="23"/>
    </row>
    <row r="33" spans="1:9" ht="14.25" x14ac:dyDescent="0.2">
      <c r="A33" s="38"/>
      <c r="B33" s="26"/>
      <c r="C33" s="20"/>
      <c r="I33" s="35"/>
    </row>
    <row r="34" spans="1:9" ht="15" x14ac:dyDescent="0.2">
      <c r="A34" s="27"/>
      <c r="B34" s="30"/>
      <c r="C34" s="23"/>
      <c r="I34" s="23"/>
    </row>
    <row r="35" spans="1:9" ht="15" x14ac:dyDescent="0.2">
      <c r="A35" s="39"/>
      <c r="B35" s="30"/>
      <c r="C35" s="23"/>
      <c r="I35" s="23"/>
    </row>
    <row r="36" spans="1:9" ht="15" x14ac:dyDescent="0.2">
      <c r="A36" s="39"/>
      <c r="B36" s="30"/>
      <c r="C36" s="23"/>
      <c r="I36" s="23"/>
    </row>
    <row r="37" spans="1:9" ht="14.25" x14ac:dyDescent="0.2">
      <c r="A37" s="25"/>
      <c r="B37" s="26"/>
      <c r="C37" s="19"/>
    </row>
    <row r="38" spans="1:9" ht="15" x14ac:dyDescent="0.2">
      <c r="A38" s="27"/>
      <c r="B38" s="28"/>
      <c r="C38" s="21"/>
    </row>
    <row r="39" spans="1:9" ht="15" x14ac:dyDescent="0.2">
      <c r="A39" s="27"/>
      <c r="B39" s="28"/>
      <c r="C39" s="21"/>
    </row>
    <row r="40" spans="1:9" ht="14.25" x14ac:dyDescent="0.2">
      <c r="A40" s="38"/>
      <c r="B40" s="40"/>
      <c r="C40" s="20"/>
    </row>
    <row r="41" spans="1:9" ht="15" x14ac:dyDescent="0.2">
      <c r="A41" s="39"/>
      <c r="B41" s="28"/>
      <c r="C41" s="23"/>
    </row>
    <row r="42" spans="1:9" ht="14.25" x14ac:dyDescent="0.2">
      <c r="A42" s="38"/>
      <c r="B42" s="26"/>
      <c r="C42" s="20"/>
    </row>
    <row r="43" spans="1:9" ht="15" x14ac:dyDescent="0.2">
      <c r="A43" s="39"/>
      <c r="B43" s="28"/>
      <c r="C43" s="23"/>
    </row>
    <row r="44" spans="1:9" ht="14.25" x14ac:dyDescent="0.2">
      <c r="A44" s="38"/>
      <c r="B44" s="40"/>
      <c r="C44" s="20"/>
    </row>
    <row r="45" spans="1:9" ht="15" x14ac:dyDescent="0.2">
      <c r="A45" s="39"/>
      <c r="B45" s="28"/>
      <c r="C45" s="23"/>
    </row>
    <row r="46" spans="1:9" ht="15" x14ac:dyDescent="0.2">
      <c r="A46" s="39"/>
      <c r="B46" s="28"/>
      <c r="C46" s="23"/>
    </row>
    <row r="47" spans="1:9" ht="15" x14ac:dyDescent="0.2">
      <c r="A47" s="39"/>
      <c r="B47" s="30"/>
      <c r="C47" s="23"/>
    </row>
    <row r="48" spans="1:9" ht="14.25" x14ac:dyDescent="0.2">
      <c r="A48" s="41"/>
      <c r="B48" s="42"/>
      <c r="C48" s="24"/>
    </row>
    <row r="49" spans="1:10" ht="14.25" x14ac:dyDescent="0.2">
      <c r="A49" s="25"/>
      <c r="B49" s="26"/>
      <c r="C49" s="20"/>
    </row>
    <row r="50" spans="1:10" ht="15" x14ac:dyDescent="0.2">
      <c r="A50" s="27"/>
      <c r="B50" s="30"/>
      <c r="C50" s="23"/>
    </row>
    <row r="51" spans="1:10" ht="14.25" x14ac:dyDescent="0.2">
      <c r="A51" s="25"/>
      <c r="B51" s="43"/>
      <c r="C51" s="20"/>
      <c r="J51" s="9"/>
    </row>
    <row r="52" spans="1:10" ht="15" x14ac:dyDescent="0.2">
      <c r="A52" s="27"/>
      <c r="B52" s="30"/>
      <c r="C52" s="23"/>
    </row>
    <row r="53" spans="1:10" ht="14.25" x14ac:dyDescent="0.2">
      <c r="A53" s="44"/>
      <c r="B53" s="42"/>
      <c r="C53" s="20"/>
    </row>
    <row r="54" spans="1:10" ht="14.25" x14ac:dyDescent="0.2">
      <c r="A54" s="44"/>
      <c r="B54" s="42"/>
      <c r="C54" s="20"/>
    </row>
    <row r="55" spans="1:10" ht="15" x14ac:dyDescent="0.2">
      <c r="A55" s="45"/>
      <c r="B55" s="30"/>
      <c r="C55" s="23"/>
    </row>
    <row r="56" spans="1:10" ht="15" x14ac:dyDescent="0.2">
      <c r="A56" s="45"/>
      <c r="B56" s="30"/>
      <c r="C56" s="23"/>
    </row>
    <row r="57" spans="1:10" ht="14.25" x14ac:dyDescent="0.2">
      <c r="A57" s="44"/>
      <c r="B57" s="42"/>
      <c r="C57" s="20"/>
    </row>
    <row r="58" spans="1:10" ht="14.25" x14ac:dyDescent="0.2">
      <c r="A58" s="44"/>
      <c r="B58" s="42"/>
      <c r="C58" s="20"/>
    </row>
    <row r="59" spans="1:10" ht="15" x14ac:dyDescent="0.2">
      <c r="A59" s="45"/>
      <c r="B59" s="30"/>
      <c r="C59" s="23"/>
    </row>
    <row r="60" spans="1:10" ht="15" x14ac:dyDescent="0.2">
      <c r="A60" s="45"/>
      <c r="B60" s="30"/>
      <c r="C60" s="23"/>
    </row>
    <row r="61" spans="1:10" ht="15.75" x14ac:dyDescent="0.2">
      <c r="A61" s="46"/>
      <c r="B61" s="42"/>
      <c r="C61" s="20"/>
    </row>
    <row r="62" spans="1:10" ht="15" x14ac:dyDescent="0.2">
      <c r="A62" s="27"/>
      <c r="B62" s="28"/>
      <c r="C62" s="23"/>
    </row>
    <row r="63" spans="1:10" ht="15" x14ac:dyDescent="0.2">
      <c r="A63" s="27"/>
      <c r="B63" s="28"/>
      <c r="C63" s="23"/>
    </row>
    <row r="64" spans="1:10" ht="14.25" x14ac:dyDescent="0.2">
      <c r="A64" s="25"/>
      <c r="B64" s="42"/>
      <c r="C64" s="20"/>
    </row>
    <row r="65" spans="1:4" ht="15" x14ac:dyDescent="0.2">
      <c r="A65" s="27"/>
      <c r="B65" s="28"/>
      <c r="C65" s="23"/>
    </row>
    <row r="66" spans="1:4" ht="15" x14ac:dyDescent="0.25">
      <c r="A66" s="27"/>
      <c r="B66" s="28"/>
      <c r="C66" s="23"/>
      <c r="D66" s="10"/>
    </row>
    <row r="67" spans="1:4" ht="30" customHeight="1" x14ac:dyDescent="0.25">
      <c r="A67" s="27"/>
      <c r="B67" s="28"/>
      <c r="C67" s="23"/>
      <c r="D67" s="10"/>
    </row>
    <row r="68" spans="1:4" ht="15" customHeight="1" x14ac:dyDescent="0.2">
      <c r="A68" s="41"/>
      <c r="B68" s="42"/>
      <c r="C68" s="24"/>
    </row>
    <row r="69" spans="1:4" ht="15" customHeight="1" x14ac:dyDescent="0.2">
      <c r="A69" s="27"/>
      <c r="B69" s="28"/>
      <c r="C69" s="23"/>
    </row>
    <row r="70" spans="1:4" ht="15" x14ac:dyDescent="0.2">
      <c r="A70" s="27"/>
      <c r="B70" s="28"/>
      <c r="C70" s="23"/>
    </row>
    <row r="71" spans="1:4" ht="15" x14ac:dyDescent="0.2">
      <c r="A71" s="27"/>
      <c r="B71" s="30"/>
      <c r="C71" s="23"/>
      <c r="D71" s="7"/>
    </row>
    <row r="72" spans="1:4" ht="15" x14ac:dyDescent="0.2">
      <c r="A72" s="27"/>
      <c r="B72" s="30"/>
      <c r="C72" s="23"/>
      <c r="D72" s="7"/>
    </row>
    <row r="73" spans="1:4" ht="15" x14ac:dyDescent="0.2">
      <c r="A73" s="27"/>
      <c r="B73" s="28"/>
      <c r="C73" s="23"/>
    </row>
    <row r="74" spans="1:4" ht="15.75" x14ac:dyDescent="0.2">
      <c r="A74" s="47"/>
      <c r="B74" s="48"/>
      <c r="C74" s="24"/>
    </row>
    <row r="75" spans="1:4" ht="15" x14ac:dyDescent="0.2">
      <c r="A75" s="27"/>
      <c r="B75" s="49"/>
      <c r="C75" s="20"/>
    </row>
    <row r="76" spans="1:4" ht="20.25" customHeight="1" x14ac:dyDescent="0.2">
      <c r="A76" s="50"/>
      <c r="B76" s="28"/>
      <c r="C76" s="29"/>
    </row>
    <row r="77" spans="1:4" ht="15" x14ac:dyDescent="0.2">
      <c r="A77" s="32"/>
      <c r="B77" s="30"/>
      <c r="C77" s="33"/>
    </row>
    <row r="78" spans="1:4" ht="19.5" customHeight="1" x14ac:dyDescent="0.2">
      <c r="A78" s="32"/>
      <c r="B78" s="30"/>
      <c r="C78" s="33"/>
    </row>
    <row r="79" spans="1:4" ht="15" x14ac:dyDescent="0.2">
      <c r="A79" s="50"/>
      <c r="B79" s="28"/>
      <c r="C79" s="23"/>
    </row>
    <row r="80" spans="1:4" ht="15" x14ac:dyDescent="0.2">
      <c r="A80" s="50"/>
      <c r="B80" s="28"/>
      <c r="C80" s="23"/>
    </row>
    <row r="81" spans="1:4" ht="15" x14ac:dyDescent="0.2">
      <c r="A81" s="50"/>
      <c r="B81" s="28"/>
      <c r="C81" s="23"/>
    </row>
    <row r="82" spans="1:4" ht="15" x14ac:dyDescent="0.2">
      <c r="A82" s="39"/>
      <c r="B82" s="30"/>
      <c r="C82" s="23"/>
    </row>
    <row r="83" spans="1:4" ht="15" x14ac:dyDescent="0.2">
      <c r="A83" s="50"/>
      <c r="B83" s="30"/>
      <c r="C83" s="23"/>
    </row>
    <row r="84" spans="1:4" ht="15" x14ac:dyDescent="0.2">
      <c r="A84" s="27"/>
      <c r="B84" s="30"/>
      <c r="C84" s="23"/>
    </row>
    <row r="85" spans="1:4" ht="15" x14ac:dyDescent="0.2">
      <c r="A85" s="50"/>
      <c r="B85" s="30"/>
      <c r="C85" s="23"/>
    </row>
    <row r="86" spans="1:4" ht="15" x14ac:dyDescent="0.2">
      <c r="A86" s="50"/>
      <c r="B86" s="30"/>
      <c r="C86" s="23"/>
    </row>
    <row r="87" spans="1:4" ht="15" x14ac:dyDescent="0.2">
      <c r="A87" s="50"/>
      <c r="B87" s="30"/>
      <c r="C87" s="23"/>
    </row>
    <row r="88" spans="1:4" ht="24.95" customHeight="1" x14ac:dyDescent="0.2">
      <c r="A88" s="50"/>
      <c r="B88" s="22"/>
      <c r="C88" s="23"/>
    </row>
    <row r="89" spans="1:4" ht="15" x14ac:dyDescent="0.2">
      <c r="A89" s="50"/>
      <c r="B89" s="30"/>
      <c r="C89" s="23"/>
      <c r="D89" s="7"/>
    </row>
    <row r="90" spans="1:4" ht="15" x14ac:dyDescent="0.2">
      <c r="A90" s="27"/>
      <c r="B90" s="30"/>
      <c r="C90" s="23"/>
    </row>
    <row r="91" spans="1:4" ht="15" x14ac:dyDescent="0.2">
      <c r="A91" s="27"/>
      <c r="B91" s="22"/>
      <c r="C91" s="33"/>
    </row>
    <row r="92" spans="1:4" ht="15" x14ac:dyDescent="0.2">
      <c r="A92" s="51"/>
      <c r="B92" s="30"/>
      <c r="C92" s="23"/>
    </row>
    <row r="93" spans="1:4" ht="15" x14ac:dyDescent="0.2">
      <c r="A93" s="50"/>
      <c r="B93" s="52"/>
      <c r="C93" s="23"/>
    </row>
    <row r="94" spans="1:4" x14ac:dyDescent="0.2">
      <c r="B94" s="2"/>
      <c r="C94" s="1"/>
    </row>
    <row r="95" spans="1:4" x14ac:dyDescent="0.2">
      <c r="B95" s="2"/>
      <c r="C95" s="1"/>
    </row>
    <row r="96" spans="1:4" ht="30" customHeight="1" x14ac:dyDescent="0.2">
      <c r="B96" s="2"/>
      <c r="C96" s="1"/>
    </row>
    <row r="97" spans="2:7" ht="45" customHeight="1" x14ac:dyDescent="0.2">
      <c r="B97" s="2"/>
      <c r="C97" s="1"/>
      <c r="F97" s="7"/>
    </row>
    <row r="98" spans="2:7" x14ac:dyDescent="0.2">
      <c r="B98" s="2"/>
      <c r="C98" s="1"/>
    </row>
    <row r="99" spans="2:7" x14ac:dyDescent="0.2">
      <c r="B99" s="2"/>
      <c r="C99" s="1"/>
      <c r="E99" s="7"/>
    </row>
    <row r="100" spans="2:7" ht="17.25" customHeight="1" x14ac:dyDescent="0.2">
      <c r="B100" s="2"/>
      <c r="C100" s="1"/>
    </row>
    <row r="101" spans="2:7" x14ac:dyDescent="0.2">
      <c r="B101" s="2"/>
      <c r="C101" s="1"/>
    </row>
    <row r="102" spans="2:7" x14ac:dyDescent="0.2">
      <c r="B102" s="2"/>
      <c r="C102" s="1"/>
    </row>
    <row r="103" spans="2:7" x14ac:dyDescent="0.2">
      <c r="B103" s="2"/>
      <c r="C103" s="1"/>
    </row>
    <row r="104" spans="2:7" x14ac:dyDescent="0.2">
      <c r="B104" s="2"/>
      <c r="C104" s="1"/>
    </row>
    <row r="105" spans="2:7" x14ac:dyDescent="0.2">
      <c r="B105" s="2"/>
      <c r="C105" s="1"/>
    </row>
    <row r="106" spans="2:7" x14ac:dyDescent="0.2">
      <c r="B106" s="2"/>
      <c r="C106" s="1"/>
    </row>
    <row r="107" spans="2:7" x14ac:dyDescent="0.2">
      <c r="B107" s="2"/>
      <c r="C107" s="1"/>
    </row>
    <row r="108" spans="2:7" ht="45" customHeight="1" x14ac:dyDescent="0.2"/>
    <row r="109" spans="2:7" x14ac:dyDescent="0.2">
      <c r="C109" s="1"/>
    </row>
    <row r="110" spans="2:7" x14ac:dyDescent="0.2">
      <c r="G110" s="8"/>
    </row>
    <row r="112" spans="2:7" ht="30" customHeight="1" x14ac:dyDescent="0.2"/>
    <row r="133" ht="30" customHeight="1" x14ac:dyDescent="0.2"/>
    <row r="134" ht="15" customHeight="1" x14ac:dyDescent="0.2"/>
  </sheetData>
  <mergeCells count="2">
    <mergeCell ref="B5:C5"/>
    <mergeCell ref="H12:I12"/>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9"/>
  <sheetViews>
    <sheetView zoomScale="130" zoomScaleNormal="130" workbookViewId="0">
      <selection activeCell="B2" sqref="B2"/>
    </sheetView>
  </sheetViews>
  <sheetFormatPr defaultRowHeight="12.75" x14ac:dyDescent="0.2"/>
  <cols>
    <col min="1" max="1" width="6.42578125" customWidth="1"/>
    <col min="2" max="2" width="53.28515625" customWidth="1"/>
    <col min="3" max="3" width="12.42578125" customWidth="1"/>
    <col min="4" max="4" width="11.85546875" customWidth="1"/>
    <col min="5" max="5" width="11.5703125" customWidth="1"/>
    <col min="6" max="6" width="8.85546875" customWidth="1"/>
    <col min="7" max="7" width="10.5703125" bestFit="1" customWidth="1"/>
  </cols>
  <sheetData>
    <row r="1" spans="1:6" ht="15" x14ac:dyDescent="0.25">
      <c r="A1" s="6"/>
      <c r="B1" s="65" t="s">
        <v>25</v>
      </c>
      <c r="C1" s="65"/>
      <c r="D1" s="65"/>
      <c r="E1" s="65"/>
      <c r="F1" s="6"/>
    </row>
    <row r="2" spans="1:6" ht="16.5" customHeight="1" x14ac:dyDescent="0.25">
      <c r="A2" s="6"/>
      <c r="B2" s="65" t="s">
        <v>160</v>
      </c>
      <c r="C2" s="65"/>
      <c r="D2" s="65"/>
      <c r="E2" s="65"/>
      <c r="F2" s="6"/>
    </row>
    <row r="3" spans="1:6" ht="15" x14ac:dyDescent="0.25">
      <c r="A3" s="6"/>
      <c r="B3" s="65" t="s">
        <v>156</v>
      </c>
      <c r="C3" s="65"/>
      <c r="D3" s="65"/>
      <c r="E3" s="65"/>
      <c r="F3" s="6"/>
    </row>
    <row r="4" spans="1:6" x14ac:dyDescent="0.2">
      <c r="A4" s="3"/>
      <c r="B4" s="3"/>
      <c r="C4" s="3"/>
      <c r="D4" s="3"/>
      <c r="E4" s="3"/>
      <c r="F4" s="3"/>
    </row>
    <row r="5" spans="1:6" ht="15.75" x14ac:dyDescent="0.25">
      <c r="A5" s="3"/>
      <c r="B5" s="181" t="s">
        <v>32</v>
      </c>
      <c r="C5" s="181"/>
      <c r="D5" s="181"/>
      <c r="E5" s="181"/>
      <c r="F5" s="3"/>
    </row>
    <row r="6" spans="1:6" ht="15.75" x14ac:dyDescent="0.25">
      <c r="A6" s="3"/>
      <c r="B6" s="178" t="s">
        <v>31</v>
      </c>
      <c r="C6" s="178"/>
      <c r="D6" s="178"/>
      <c r="E6" s="62"/>
      <c r="F6" s="3"/>
    </row>
    <row r="7" spans="1:6" ht="15.75" x14ac:dyDescent="0.25">
      <c r="A7" s="3"/>
      <c r="B7" s="178" t="s">
        <v>30</v>
      </c>
      <c r="C7" s="178"/>
      <c r="D7" s="4"/>
      <c r="E7" s="5"/>
      <c r="F7" s="3"/>
    </row>
    <row r="8" spans="1:6" ht="15.75" x14ac:dyDescent="0.25">
      <c r="A8" s="3"/>
      <c r="B8" s="97"/>
      <c r="C8" s="97"/>
      <c r="D8" s="4"/>
      <c r="E8" s="5"/>
      <c r="F8" s="3"/>
    </row>
    <row r="9" spans="1:6" ht="13.5" customHeight="1" x14ac:dyDescent="0.25">
      <c r="A9" s="3"/>
      <c r="B9" s="3"/>
      <c r="C9" s="3"/>
      <c r="D9" s="96" t="s">
        <v>12</v>
      </c>
      <c r="E9" s="98"/>
      <c r="F9" s="99"/>
    </row>
    <row r="10" spans="1:6" ht="15" customHeight="1" x14ac:dyDescent="0.2">
      <c r="A10" s="182" t="s">
        <v>1</v>
      </c>
      <c r="B10" s="182" t="s">
        <v>6</v>
      </c>
      <c r="C10" s="183" t="s">
        <v>2</v>
      </c>
      <c r="D10" s="184" t="s">
        <v>26</v>
      </c>
      <c r="E10" s="87"/>
    </row>
    <row r="11" spans="1:6" ht="15" customHeight="1" x14ac:dyDescent="0.2">
      <c r="A11" s="182"/>
      <c r="B11" s="182"/>
      <c r="C11" s="183"/>
      <c r="D11" s="185"/>
      <c r="E11" s="87"/>
    </row>
    <row r="12" spans="1:6" ht="15" x14ac:dyDescent="0.2">
      <c r="A12" s="182"/>
      <c r="B12" s="182"/>
      <c r="C12" s="183"/>
      <c r="D12" s="186"/>
      <c r="E12" s="83"/>
    </row>
    <row r="13" spans="1:6" x14ac:dyDescent="0.2">
      <c r="A13" s="68">
        <v>1</v>
      </c>
      <c r="B13" s="68">
        <v>2</v>
      </c>
      <c r="C13" s="68">
        <v>3</v>
      </c>
      <c r="D13" s="93">
        <v>4</v>
      </c>
      <c r="E13" s="88"/>
    </row>
    <row r="14" spans="1:6" ht="30.75" customHeight="1" x14ac:dyDescent="0.2">
      <c r="A14" s="69" t="s">
        <v>57</v>
      </c>
      <c r="B14" s="124" t="s">
        <v>58</v>
      </c>
      <c r="C14" s="127">
        <f>C15</f>
        <v>0.84</v>
      </c>
      <c r="D14" s="127">
        <f>D15</f>
        <v>0</v>
      </c>
      <c r="E14" s="88"/>
    </row>
    <row r="15" spans="1:6" ht="15" x14ac:dyDescent="0.2">
      <c r="A15" s="128" t="s">
        <v>59</v>
      </c>
      <c r="B15" s="125" t="s">
        <v>60</v>
      </c>
      <c r="C15" s="117">
        <v>0.84</v>
      </c>
      <c r="D15" s="126"/>
      <c r="E15" s="88"/>
    </row>
    <row r="16" spans="1:6" ht="14.25" x14ac:dyDescent="0.2">
      <c r="A16" s="69" t="s">
        <v>16</v>
      </c>
      <c r="B16" s="14" t="s">
        <v>7</v>
      </c>
      <c r="C16" s="82">
        <f>C17+C33+C24+C30+C21+C37+C28</f>
        <v>69.184000000000083</v>
      </c>
      <c r="D16" s="82">
        <f>D17+D33+D24+D30+D21+D37+D28</f>
        <v>-7.6080000000000005</v>
      </c>
      <c r="E16" s="89"/>
      <c r="F16" s="72"/>
    </row>
    <row r="17" spans="1:6" ht="14.25" x14ac:dyDescent="0.2">
      <c r="A17" s="70" t="s">
        <v>44</v>
      </c>
      <c r="B17" s="14" t="s">
        <v>45</v>
      </c>
      <c r="C17" s="103">
        <f>C18+C19+C20</f>
        <v>10.46</v>
      </c>
      <c r="D17" s="103">
        <f>D18+D19+D20</f>
        <v>13.95</v>
      </c>
      <c r="E17" s="89"/>
      <c r="F17" s="72"/>
    </row>
    <row r="18" spans="1:6" ht="15" x14ac:dyDescent="0.2">
      <c r="A18" s="64" t="s">
        <v>61</v>
      </c>
      <c r="B18" s="15" t="s">
        <v>4</v>
      </c>
      <c r="C18" s="104">
        <v>-0.84</v>
      </c>
      <c r="D18" s="104"/>
      <c r="E18" s="89"/>
      <c r="F18" s="72"/>
    </row>
    <row r="19" spans="1:6" ht="15" x14ac:dyDescent="0.2">
      <c r="A19" s="64" t="s">
        <v>81</v>
      </c>
      <c r="B19" s="116" t="s">
        <v>39</v>
      </c>
      <c r="C19" s="104">
        <v>0</v>
      </c>
      <c r="D19" s="104">
        <v>2.85</v>
      </c>
      <c r="E19" s="89"/>
      <c r="F19" s="72"/>
    </row>
    <row r="20" spans="1:6" ht="30" x14ac:dyDescent="0.25">
      <c r="A20" s="64" t="s">
        <v>107</v>
      </c>
      <c r="B20" s="75" t="s">
        <v>20</v>
      </c>
      <c r="C20" s="95">
        <v>11.3</v>
      </c>
      <c r="D20" s="95">
        <v>11.1</v>
      </c>
      <c r="E20" s="89"/>
      <c r="F20" s="72"/>
    </row>
    <row r="21" spans="1:6" ht="14.25" x14ac:dyDescent="0.2">
      <c r="A21" s="70" t="s">
        <v>68</v>
      </c>
      <c r="B21" s="123" t="s">
        <v>69</v>
      </c>
      <c r="C21" s="103">
        <f>C23+C22</f>
        <v>46</v>
      </c>
      <c r="D21" s="103">
        <f>D23+D22</f>
        <v>0</v>
      </c>
      <c r="E21" s="89"/>
      <c r="F21" s="72"/>
    </row>
    <row r="22" spans="1:6" ht="15" x14ac:dyDescent="0.2">
      <c r="A22" s="64" t="s">
        <v>150</v>
      </c>
      <c r="B22" s="129" t="s">
        <v>4</v>
      </c>
      <c r="C22" s="104">
        <v>4</v>
      </c>
      <c r="D22" s="103"/>
      <c r="E22" s="89"/>
      <c r="F22" s="72"/>
    </row>
    <row r="23" spans="1:6" ht="15" x14ac:dyDescent="0.2">
      <c r="A23" s="134" t="s">
        <v>70</v>
      </c>
      <c r="B23" s="120" t="s">
        <v>71</v>
      </c>
      <c r="C23" s="104">
        <v>42</v>
      </c>
      <c r="D23" s="104"/>
      <c r="E23" s="89"/>
      <c r="F23" s="72"/>
    </row>
    <row r="24" spans="1:6" ht="14.25" x14ac:dyDescent="0.2">
      <c r="A24" s="130" t="s">
        <v>62</v>
      </c>
      <c r="B24" s="131" t="s">
        <v>63</v>
      </c>
      <c r="C24" s="103">
        <f>C25+C26+C27</f>
        <v>-738.29399999999987</v>
      </c>
      <c r="D24" s="103">
        <f>D25+D26+D27</f>
        <v>0</v>
      </c>
      <c r="E24" s="89"/>
      <c r="F24" s="72"/>
    </row>
    <row r="25" spans="1:6" ht="15" x14ac:dyDescent="0.2">
      <c r="A25" s="132" t="s">
        <v>64</v>
      </c>
      <c r="B25" s="129" t="s">
        <v>4</v>
      </c>
      <c r="C25" s="104">
        <v>-19.265999999999998</v>
      </c>
      <c r="D25" s="104"/>
      <c r="E25" s="89"/>
      <c r="F25" s="72"/>
    </row>
    <row r="26" spans="1:6" ht="15" x14ac:dyDescent="0.2">
      <c r="A26" s="132" t="s">
        <v>124</v>
      </c>
      <c r="B26" s="116" t="s">
        <v>125</v>
      </c>
      <c r="C26" s="104">
        <v>-742.8</v>
      </c>
      <c r="D26" s="104"/>
      <c r="E26" s="89"/>
      <c r="F26" s="72"/>
    </row>
    <row r="27" spans="1:6" ht="28.5" customHeight="1" x14ac:dyDescent="0.25">
      <c r="A27" s="177" t="s">
        <v>142</v>
      </c>
      <c r="B27" s="75" t="s">
        <v>20</v>
      </c>
      <c r="C27" s="95">
        <v>23.771999999999998</v>
      </c>
      <c r="D27" s="95"/>
      <c r="E27" s="89"/>
      <c r="F27" s="72"/>
    </row>
    <row r="28" spans="1:6" ht="14.25" x14ac:dyDescent="0.2">
      <c r="A28" s="130" t="s">
        <v>126</v>
      </c>
      <c r="B28" s="170" t="s">
        <v>127</v>
      </c>
      <c r="C28" s="103">
        <f>C29</f>
        <v>742.8</v>
      </c>
      <c r="D28" s="103">
        <f>D29</f>
        <v>0</v>
      </c>
      <c r="E28" s="89"/>
      <c r="F28" s="72"/>
    </row>
    <row r="29" spans="1:6" ht="15" x14ac:dyDescent="0.2">
      <c r="A29" s="64" t="s">
        <v>128</v>
      </c>
      <c r="B29" s="116" t="s">
        <v>129</v>
      </c>
      <c r="C29" s="104">
        <v>742.8</v>
      </c>
      <c r="D29" s="104"/>
      <c r="E29" s="89"/>
      <c r="F29" s="72"/>
    </row>
    <row r="30" spans="1:6" ht="14.25" x14ac:dyDescent="0.2">
      <c r="A30" s="133" t="s">
        <v>65</v>
      </c>
      <c r="B30" s="14" t="s">
        <v>66</v>
      </c>
      <c r="C30" s="103">
        <f>C31+C32</f>
        <v>10.308</v>
      </c>
      <c r="D30" s="103">
        <f>D31+D32</f>
        <v>-11.105</v>
      </c>
      <c r="E30" s="89"/>
      <c r="F30" s="72"/>
    </row>
    <row r="31" spans="1:6" ht="15" x14ac:dyDescent="0.2">
      <c r="A31" s="64" t="s">
        <v>67</v>
      </c>
      <c r="B31" s="116" t="s">
        <v>4</v>
      </c>
      <c r="C31" s="104">
        <v>8.3800000000000008</v>
      </c>
      <c r="D31" s="104"/>
      <c r="E31" s="89"/>
      <c r="F31" s="72"/>
    </row>
    <row r="32" spans="1:6" ht="30" x14ac:dyDescent="0.25">
      <c r="A32" s="136" t="s">
        <v>145</v>
      </c>
      <c r="B32" s="116" t="s">
        <v>146</v>
      </c>
      <c r="C32" s="95">
        <v>1.9279999999999999</v>
      </c>
      <c r="D32" s="95">
        <v>-11.105</v>
      </c>
      <c r="E32" s="89"/>
      <c r="F32" s="72"/>
    </row>
    <row r="33" spans="1:9" ht="14.25" x14ac:dyDescent="0.2">
      <c r="A33" s="70" t="s">
        <v>21</v>
      </c>
      <c r="B33" s="14" t="s">
        <v>22</v>
      </c>
      <c r="C33" s="94">
        <f>C34+C35+C36</f>
        <v>-2.09</v>
      </c>
      <c r="D33" s="94">
        <f>D34+D35+D36</f>
        <v>-1.026</v>
      </c>
      <c r="E33" s="90"/>
      <c r="F33" s="72"/>
    </row>
    <row r="34" spans="1:9" ht="18" customHeight="1" x14ac:dyDescent="0.25">
      <c r="A34" s="109" t="s">
        <v>38</v>
      </c>
      <c r="B34" s="150" t="s">
        <v>39</v>
      </c>
      <c r="C34" s="95">
        <v>-20.8</v>
      </c>
      <c r="D34" s="95">
        <v>-0.78900000000000003</v>
      </c>
      <c r="E34" s="90"/>
      <c r="F34" s="72"/>
    </row>
    <row r="35" spans="1:9" ht="16.5" customHeight="1" x14ac:dyDescent="0.25">
      <c r="A35" s="109" t="s">
        <v>148</v>
      </c>
      <c r="B35" s="84" t="s">
        <v>149</v>
      </c>
      <c r="C35" s="95">
        <v>0</v>
      </c>
      <c r="D35" s="95">
        <v>-0.34399999999999997</v>
      </c>
      <c r="E35" s="90"/>
      <c r="F35" s="72"/>
    </row>
    <row r="36" spans="1:9" ht="30.75" customHeight="1" x14ac:dyDescent="0.25">
      <c r="A36" s="64" t="s">
        <v>53</v>
      </c>
      <c r="B36" s="120" t="s">
        <v>54</v>
      </c>
      <c r="C36" s="95">
        <v>18.71</v>
      </c>
      <c r="D36" s="95">
        <v>0.107</v>
      </c>
      <c r="E36" s="90"/>
      <c r="F36" s="72"/>
    </row>
    <row r="37" spans="1:9" ht="15" customHeight="1" x14ac:dyDescent="0.2">
      <c r="A37" s="133" t="s">
        <v>72</v>
      </c>
      <c r="B37" s="135" t="s">
        <v>73</v>
      </c>
      <c r="C37" s="94">
        <f>C38</f>
        <v>0</v>
      </c>
      <c r="D37" s="94">
        <f>D38</f>
        <v>-9.4269999999999996</v>
      </c>
      <c r="E37" s="90"/>
      <c r="F37" s="72"/>
    </row>
    <row r="38" spans="1:9" ht="15" customHeight="1" x14ac:dyDescent="0.25">
      <c r="A38" s="136" t="s">
        <v>74</v>
      </c>
      <c r="B38" s="15" t="s">
        <v>75</v>
      </c>
      <c r="C38" s="95">
        <v>0</v>
      </c>
      <c r="D38" s="95">
        <v>-9.4269999999999996</v>
      </c>
      <c r="E38" s="90"/>
      <c r="F38" s="72"/>
    </row>
    <row r="39" spans="1:9" ht="30" customHeight="1" x14ac:dyDescent="0.2">
      <c r="A39" s="70" t="s">
        <v>130</v>
      </c>
      <c r="B39" s="76" t="s">
        <v>131</v>
      </c>
      <c r="C39" s="94">
        <f>C40</f>
        <v>-7.1689999999999996</v>
      </c>
      <c r="D39" s="94">
        <f>D40</f>
        <v>0</v>
      </c>
      <c r="E39" s="90"/>
      <c r="F39" s="72"/>
    </row>
    <row r="40" spans="1:9" ht="15" customHeight="1" x14ac:dyDescent="0.2">
      <c r="A40" s="70" t="s">
        <v>132</v>
      </c>
      <c r="B40" s="163" t="s">
        <v>66</v>
      </c>
      <c r="C40" s="94">
        <f>C41</f>
        <v>-7.1689999999999996</v>
      </c>
      <c r="D40" s="94">
        <f>D41</f>
        <v>0</v>
      </c>
      <c r="E40" s="90"/>
      <c r="F40" s="72"/>
    </row>
    <row r="41" spans="1:9" ht="15" customHeight="1" x14ac:dyDescent="0.25">
      <c r="A41" s="64" t="s">
        <v>133</v>
      </c>
      <c r="B41" s="116" t="s">
        <v>134</v>
      </c>
      <c r="C41" s="95">
        <v>-7.1689999999999996</v>
      </c>
      <c r="D41" s="95"/>
      <c r="E41" s="90"/>
      <c r="F41" s="72"/>
    </row>
    <row r="42" spans="1:9" ht="29.25" customHeight="1" x14ac:dyDescent="0.2">
      <c r="A42" s="70" t="s">
        <v>135</v>
      </c>
      <c r="B42" s="76" t="s">
        <v>137</v>
      </c>
      <c r="C42" s="94">
        <f>C43</f>
        <v>0</v>
      </c>
      <c r="D42" s="94">
        <f>D43</f>
        <v>-6.8</v>
      </c>
      <c r="E42" s="90"/>
      <c r="F42" s="72"/>
    </row>
    <row r="43" spans="1:9" ht="15" customHeight="1" x14ac:dyDescent="0.25">
      <c r="A43" s="64" t="s">
        <v>136</v>
      </c>
      <c r="B43" s="15" t="s">
        <v>4</v>
      </c>
      <c r="C43" s="95">
        <v>0</v>
      </c>
      <c r="D43" s="95">
        <v>-6.8</v>
      </c>
      <c r="E43" s="90"/>
      <c r="F43" s="72"/>
    </row>
    <row r="44" spans="1:9" ht="31.5" customHeight="1" x14ac:dyDescent="0.25">
      <c r="A44" s="70" t="s">
        <v>43</v>
      </c>
      <c r="B44" s="76" t="s">
        <v>46</v>
      </c>
      <c r="C44" s="94">
        <f>C46+C45+C47</f>
        <v>35.945</v>
      </c>
      <c r="D44" s="94">
        <f>D46+D45+D47</f>
        <v>15.344000000000001</v>
      </c>
      <c r="E44" s="91"/>
    </row>
    <row r="45" spans="1:9" ht="16.5" customHeight="1" x14ac:dyDescent="0.25">
      <c r="A45" s="109" t="s">
        <v>123</v>
      </c>
      <c r="B45" s="84" t="s">
        <v>4</v>
      </c>
      <c r="C45" s="95">
        <v>6.8860000000000001</v>
      </c>
      <c r="D45" s="95">
        <v>-3.1</v>
      </c>
      <c r="E45" s="91"/>
    </row>
    <row r="46" spans="1:9" ht="15.75" customHeight="1" x14ac:dyDescent="0.25">
      <c r="A46" s="64" t="s">
        <v>102</v>
      </c>
      <c r="B46" s="15" t="s">
        <v>103</v>
      </c>
      <c r="C46" s="95">
        <v>5.2409999999999997</v>
      </c>
      <c r="D46" s="95">
        <v>-5.0339999999999998</v>
      </c>
      <c r="E46" s="91"/>
    </row>
    <row r="47" spans="1:9" ht="26.25" customHeight="1" x14ac:dyDescent="0.25">
      <c r="A47" s="174" t="s">
        <v>143</v>
      </c>
      <c r="B47" s="154" t="s">
        <v>20</v>
      </c>
      <c r="C47" s="95">
        <v>23.818000000000001</v>
      </c>
      <c r="D47" s="95">
        <v>23.478000000000002</v>
      </c>
      <c r="E47" s="91"/>
    </row>
    <row r="48" spans="1:9" ht="15" x14ac:dyDescent="0.2">
      <c r="A48" s="64" t="s">
        <v>13</v>
      </c>
      <c r="B48" s="13" t="s">
        <v>2</v>
      </c>
      <c r="C48" s="82">
        <f>C14+C16+C44+C42+C39</f>
        <v>98.800000000000082</v>
      </c>
      <c r="D48" s="82">
        <f>D14+D16+D44+D42+D39</f>
        <v>0.93600000000000083</v>
      </c>
      <c r="E48" s="89"/>
      <c r="I48" s="73"/>
    </row>
    <row r="49" spans="1:9" ht="15" x14ac:dyDescent="0.2">
      <c r="A49" s="64"/>
      <c r="B49" s="16" t="s">
        <v>5</v>
      </c>
      <c r="C49" s="12"/>
      <c r="D49" s="12"/>
      <c r="E49" s="20"/>
      <c r="I49" s="1"/>
    </row>
    <row r="50" spans="1:9" ht="15" x14ac:dyDescent="0.25">
      <c r="A50" s="66" t="s">
        <v>8</v>
      </c>
      <c r="B50" s="15" t="s">
        <v>4</v>
      </c>
      <c r="C50" s="81">
        <f>C15+C18+C25+C31+C45+C43+C22</f>
        <v>0</v>
      </c>
      <c r="D50" s="81">
        <f>D15+D18+D25+D31+D45+D43+D22</f>
        <v>-9.9</v>
      </c>
      <c r="E50" s="92"/>
    </row>
    <row r="51" spans="1:9" ht="30" x14ac:dyDescent="0.25">
      <c r="A51" s="118" t="s">
        <v>41</v>
      </c>
      <c r="B51" s="116" t="s">
        <v>42</v>
      </c>
      <c r="C51" s="81">
        <f>C38+C34+C19</f>
        <v>-20.8</v>
      </c>
      <c r="D51" s="81">
        <f>D38+D34+D19</f>
        <v>-7.3659999999999997</v>
      </c>
      <c r="E51" s="92"/>
    </row>
    <row r="52" spans="1:9" ht="15" x14ac:dyDescent="0.25">
      <c r="A52" s="151" t="s">
        <v>106</v>
      </c>
      <c r="B52" s="15" t="s">
        <v>103</v>
      </c>
      <c r="C52" s="81">
        <f>C46+C41+C32</f>
        <v>0</v>
      </c>
      <c r="D52" s="81">
        <f>D46+D41+D32</f>
        <v>-16.138999999999999</v>
      </c>
      <c r="E52" s="92"/>
    </row>
    <row r="53" spans="1:9" ht="30" x14ac:dyDescent="0.25">
      <c r="A53" s="66" t="s">
        <v>23</v>
      </c>
      <c r="B53" s="75" t="s">
        <v>20</v>
      </c>
      <c r="C53" s="81">
        <f>C20+C47+C27+C36</f>
        <v>77.599999999999994</v>
      </c>
      <c r="D53" s="81">
        <f>D20+D47+D27+D36</f>
        <v>34.685000000000002</v>
      </c>
      <c r="E53" s="91"/>
    </row>
    <row r="54" spans="1:9" ht="15" x14ac:dyDescent="0.25">
      <c r="A54" s="173" t="s">
        <v>80</v>
      </c>
      <c r="B54" s="120" t="s">
        <v>71</v>
      </c>
      <c r="C54" s="86">
        <f>C23+C35</f>
        <v>42</v>
      </c>
      <c r="D54" s="86">
        <f>D23+D35</f>
        <v>-0.34399999999999997</v>
      </c>
      <c r="E54" s="1"/>
    </row>
    <row r="55" spans="1:9" ht="15" x14ac:dyDescent="0.2">
      <c r="A55" s="74"/>
      <c r="B55" s="175"/>
      <c r="C55" s="176"/>
      <c r="D55" s="1"/>
      <c r="E55" s="1"/>
    </row>
    <row r="56" spans="1:9" ht="15" x14ac:dyDescent="0.2">
      <c r="A56" s="74"/>
      <c r="B56" s="30"/>
      <c r="C56" s="1"/>
      <c r="D56" s="1"/>
      <c r="E56" s="1"/>
    </row>
    <row r="57" spans="1:9" x14ac:dyDescent="0.2">
      <c r="B57" s="2"/>
      <c r="C57" s="1"/>
      <c r="D57" s="1"/>
      <c r="E57" s="1"/>
    </row>
    <row r="58" spans="1:9" x14ac:dyDescent="0.2">
      <c r="B58" s="2"/>
      <c r="C58" s="1"/>
      <c r="D58" s="1"/>
      <c r="E58" s="1"/>
    </row>
    <row r="60" spans="1:9" x14ac:dyDescent="0.2">
      <c r="C60" s="1"/>
      <c r="D60" s="1"/>
      <c r="E60" s="1"/>
    </row>
    <row r="62" spans="1:9" ht="15.75" customHeight="1" x14ac:dyDescent="0.2"/>
    <row r="69" spans="9:9" x14ac:dyDescent="0.2">
      <c r="I69" s="9"/>
    </row>
    <row r="72" spans="9:9" x14ac:dyDescent="0.2">
      <c r="I72" s="9"/>
    </row>
    <row r="73" spans="9:9" ht="30" customHeight="1" x14ac:dyDescent="0.2">
      <c r="I73" s="71"/>
    </row>
    <row r="74" spans="9:9" x14ac:dyDescent="0.2">
      <c r="I74" s="7"/>
    </row>
    <row r="75" spans="9:9" x14ac:dyDescent="0.2">
      <c r="I75" s="71"/>
    </row>
    <row r="79" spans="9:9" ht="30" customHeight="1" x14ac:dyDescent="0.2"/>
    <row r="93" ht="18" customHeight="1" x14ac:dyDescent="0.2"/>
    <row r="95" ht="15" customHeight="1" x14ac:dyDescent="0.2"/>
    <row r="101" ht="16.5" customHeight="1" x14ac:dyDescent="0.2"/>
    <row r="102" ht="16.5" customHeight="1" x14ac:dyDescent="0.2"/>
    <row r="105" ht="17.25" customHeight="1" x14ac:dyDescent="0.2"/>
    <row r="108" ht="16.5" customHeight="1" x14ac:dyDescent="0.2"/>
    <row r="113" ht="15.75" customHeight="1" x14ac:dyDescent="0.2"/>
    <row r="117" ht="30" customHeight="1" x14ac:dyDescent="0.2"/>
    <row r="131" spans="10:10" x14ac:dyDescent="0.2">
      <c r="J131" s="8"/>
    </row>
    <row r="138" spans="10:10" ht="30" customHeight="1" x14ac:dyDescent="0.2"/>
    <row r="139" spans="10:10"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1"/>
  <sheetViews>
    <sheetView zoomScale="130" zoomScaleNormal="130" workbookViewId="0">
      <selection activeCell="C2" sqref="C2"/>
    </sheetView>
  </sheetViews>
  <sheetFormatPr defaultRowHeight="12.75" x14ac:dyDescent="0.2"/>
  <cols>
    <col min="1" max="1" width="4.28515625" customWidth="1"/>
    <col min="2" max="2" width="50.140625" customWidth="1"/>
    <col min="3" max="3" width="20.7109375" customWidth="1"/>
    <col min="4" max="4" width="18.85546875" customWidth="1"/>
    <col min="5" max="5" width="12.42578125" customWidth="1"/>
    <col min="6" max="6" width="7.28515625" customWidth="1"/>
    <col min="7" max="7" width="10.5703125" bestFit="1" customWidth="1"/>
  </cols>
  <sheetData>
    <row r="1" spans="1:8" ht="15" x14ac:dyDescent="0.25">
      <c r="A1" s="6"/>
      <c r="B1" s="6"/>
      <c r="C1" s="65" t="s">
        <v>0</v>
      </c>
      <c r="D1" s="65"/>
      <c r="E1" s="65"/>
      <c r="F1" s="6"/>
    </row>
    <row r="2" spans="1:8" ht="16.5" customHeight="1" x14ac:dyDescent="0.25">
      <c r="A2" s="6"/>
      <c r="B2" s="6"/>
      <c r="C2" s="65" t="s">
        <v>161</v>
      </c>
      <c r="D2" s="65"/>
      <c r="E2" s="65"/>
      <c r="F2" s="6"/>
    </row>
    <row r="3" spans="1:8" ht="15" x14ac:dyDescent="0.25">
      <c r="A3" s="6"/>
      <c r="B3" s="6"/>
      <c r="C3" s="65" t="s">
        <v>155</v>
      </c>
      <c r="D3" s="65"/>
      <c r="E3" s="65"/>
      <c r="F3" s="6"/>
    </row>
    <row r="4" spans="1:8" x14ac:dyDescent="0.2">
      <c r="A4" s="3"/>
      <c r="B4" s="3"/>
      <c r="C4" s="3"/>
      <c r="D4" s="3"/>
      <c r="E4" s="3"/>
      <c r="F4" s="3"/>
    </row>
    <row r="5" spans="1:8" ht="30" customHeight="1" x14ac:dyDescent="0.25">
      <c r="A5" s="178" t="s">
        <v>37</v>
      </c>
      <c r="B5" s="178"/>
      <c r="C5" s="178"/>
      <c r="D5" s="178"/>
      <c r="E5" s="3"/>
      <c r="F5" s="3"/>
      <c r="G5" s="3"/>
      <c r="H5" s="3"/>
    </row>
    <row r="6" spans="1:8" ht="15.75" customHeight="1" x14ac:dyDescent="0.25">
      <c r="A6" s="62"/>
      <c r="B6" s="62"/>
      <c r="C6" s="62"/>
      <c r="D6" s="62"/>
      <c r="E6" s="62"/>
      <c r="F6" s="62"/>
    </row>
    <row r="7" spans="1:8" ht="15" customHeight="1" x14ac:dyDescent="0.25">
      <c r="A7" s="11"/>
      <c r="B7" s="11"/>
      <c r="C7" s="11"/>
      <c r="D7" s="55" t="s">
        <v>12</v>
      </c>
      <c r="E7" s="179"/>
      <c r="F7" s="180"/>
    </row>
    <row r="8" spans="1:8" ht="39.75" customHeight="1" x14ac:dyDescent="0.25">
      <c r="A8" s="75" t="s">
        <v>29</v>
      </c>
      <c r="B8" s="101" t="s">
        <v>17</v>
      </c>
      <c r="C8" s="77" t="s">
        <v>3</v>
      </c>
      <c r="D8" s="85" t="s">
        <v>24</v>
      </c>
    </row>
    <row r="9" spans="1:8" ht="13.5" customHeight="1" x14ac:dyDescent="0.25">
      <c r="A9" s="100">
        <v>1</v>
      </c>
      <c r="B9" s="100">
        <v>2</v>
      </c>
      <c r="C9" s="102">
        <v>3</v>
      </c>
      <c r="D9" s="100">
        <v>4</v>
      </c>
    </row>
    <row r="10" spans="1:8" ht="15" x14ac:dyDescent="0.25">
      <c r="A10" s="138" t="s">
        <v>57</v>
      </c>
      <c r="B10" s="137" t="s">
        <v>109</v>
      </c>
      <c r="C10" s="102"/>
      <c r="D10" s="100"/>
    </row>
    <row r="11" spans="1:8" ht="15" x14ac:dyDescent="0.25">
      <c r="A11" s="138"/>
      <c r="B11" s="139" t="s">
        <v>7</v>
      </c>
      <c r="C11" s="102"/>
      <c r="D11" s="100"/>
    </row>
    <row r="12" spans="1:8" ht="15" x14ac:dyDescent="0.25">
      <c r="A12" s="109" t="s">
        <v>84</v>
      </c>
      <c r="B12" s="84" t="s">
        <v>85</v>
      </c>
      <c r="C12" s="141">
        <v>0</v>
      </c>
      <c r="D12" s="141">
        <v>2.85</v>
      </c>
    </row>
    <row r="13" spans="1:8" ht="15" x14ac:dyDescent="0.25">
      <c r="A13" s="100"/>
      <c r="B13" s="140" t="s">
        <v>35</v>
      </c>
      <c r="C13" s="127">
        <f>C12</f>
        <v>0</v>
      </c>
      <c r="D13" s="127">
        <f>D12</f>
        <v>2.85</v>
      </c>
    </row>
    <row r="14" spans="1:8" ht="15" x14ac:dyDescent="0.25">
      <c r="A14" s="105" t="s">
        <v>34</v>
      </c>
      <c r="B14" s="106" t="s">
        <v>110</v>
      </c>
      <c r="C14" s="86"/>
      <c r="D14" s="115"/>
    </row>
    <row r="15" spans="1:8" ht="15" x14ac:dyDescent="0.25">
      <c r="A15" s="107"/>
      <c r="B15" s="108" t="s">
        <v>7</v>
      </c>
      <c r="C15" s="112"/>
      <c r="D15" s="113"/>
    </row>
    <row r="16" spans="1:8" ht="15" x14ac:dyDescent="0.25">
      <c r="A16" s="109" t="s">
        <v>78</v>
      </c>
      <c r="B16" s="84" t="s">
        <v>79</v>
      </c>
      <c r="C16" s="112">
        <v>-20.8</v>
      </c>
      <c r="D16" s="112">
        <v>-0.78900000000000003</v>
      </c>
    </row>
    <row r="17" spans="1:10" ht="15" x14ac:dyDescent="0.25">
      <c r="A17" s="110"/>
      <c r="B17" s="111" t="s">
        <v>51</v>
      </c>
      <c r="C17" s="115">
        <f>C16</f>
        <v>-20.8</v>
      </c>
      <c r="D17" s="115">
        <f>D16</f>
        <v>-0.78900000000000003</v>
      </c>
    </row>
    <row r="18" spans="1:10" ht="28.5" x14ac:dyDescent="0.2">
      <c r="A18" s="105" t="s">
        <v>33</v>
      </c>
      <c r="B18" s="57" t="s">
        <v>76</v>
      </c>
      <c r="C18" s="113"/>
      <c r="D18" s="113"/>
    </row>
    <row r="19" spans="1:10" ht="14.25" x14ac:dyDescent="0.2">
      <c r="A19" s="105"/>
      <c r="B19" s="137" t="s">
        <v>7</v>
      </c>
      <c r="C19" s="113"/>
      <c r="D19" s="113"/>
    </row>
    <row r="20" spans="1:10" ht="30" x14ac:dyDescent="0.25">
      <c r="A20" s="109" t="s">
        <v>40</v>
      </c>
      <c r="B20" s="84" t="s">
        <v>77</v>
      </c>
      <c r="C20" s="112">
        <v>0</v>
      </c>
      <c r="D20" s="112">
        <v>-9.4269999999999996</v>
      </c>
    </row>
    <row r="21" spans="1:10" ht="15" x14ac:dyDescent="0.25">
      <c r="A21" s="109"/>
      <c r="B21" s="57" t="s">
        <v>35</v>
      </c>
      <c r="C21" s="113">
        <f>C20</f>
        <v>0</v>
      </c>
      <c r="D21" s="113">
        <f>D20</f>
        <v>-9.4269999999999996</v>
      </c>
    </row>
    <row r="22" spans="1:10" ht="14.25" x14ac:dyDescent="0.2">
      <c r="A22" s="114"/>
      <c r="B22" s="57" t="s">
        <v>36</v>
      </c>
      <c r="C22" s="115">
        <f>C13+C17+C21</f>
        <v>-20.8</v>
      </c>
      <c r="D22" s="115">
        <f>D13+D17+D21</f>
        <v>-7.3659999999999997</v>
      </c>
    </row>
    <row r="23" spans="1:10" x14ac:dyDescent="0.2">
      <c r="B23" s="78"/>
      <c r="C23" s="78"/>
    </row>
    <row r="25" spans="1:10" ht="30" customHeight="1" x14ac:dyDescent="0.2"/>
    <row r="30" spans="1:10" x14ac:dyDescent="0.2">
      <c r="J30" s="8"/>
    </row>
    <row r="31" spans="1:10" ht="30" customHeight="1" x14ac:dyDescent="0.2"/>
    <row r="45" ht="18" customHeight="1" x14ac:dyDescent="0.2"/>
    <row r="47" ht="15" customHeight="1" x14ac:dyDescent="0.2"/>
    <row r="53" ht="16.5" customHeight="1" x14ac:dyDescent="0.2"/>
    <row r="54" ht="16.5" customHeight="1" x14ac:dyDescent="0.2"/>
    <row r="57" ht="17.25" customHeight="1" x14ac:dyDescent="0.2"/>
    <row r="60" ht="16.5" customHeight="1" x14ac:dyDescent="0.2"/>
    <row r="65" ht="15.75" customHeight="1" x14ac:dyDescent="0.2"/>
    <row r="69" ht="30" customHeight="1" x14ac:dyDescent="0.2"/>
    <row r="90" ht="30" customHeight="1" x14ac:dyDescent="0.2"/>
    <row r="91"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9"/>
  <sheetViews>
    <sheetView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9" ht="15" x14ac:dyDescent="0.25">
      <c r="A1" s="6"/>
      <c r="B1" s="6"/>
      <c r="C1" s="65" t="s">
        <v>0</v>
      </c>
      <c r="D1" s="65"/>
      <c r="E1" s="65"/>
      <c r="F1" s="6"/>
    </row>
    <row r="2" spans="1:9" ht="16.5" customHeight="1" x14ac:dyDescent="0.25">
      <c r="A2" s="6"/>
      <c r="B2" s="6"/>
      <c r="C2" s="65" t="s">
        <v>161</v>
      </c>
      <c r="D2" s="65"/>
      <c r="E2" s="65"/>
      <c r="F2" s="6"/>
    </row>
    <row r="3" spans="1:9" ht="15" x14ac:dyDescent="0.25">
      <c r="A3" s="6"/>
      <c r="B3" s="6"/>
      <c r="C3" s="65" t="s">
        <v>157</v>
      </c>
      <c r="D3" s="65"/>
      <c r="E3" s="65"/>
      <c r="F3" s="6"/>
    </row>
    <row r="4" spans="1:9" x14ac:dyDescent="0.2">
      <c r="A4" s="3"/>
      <c r="B4" s="3"/>
      <c r="C4" s="3"/>
      <c r="D4" s="3"/>
      <c r="E4" s="3"/>
      <c r="F4" s="3"/>
    </row>
    <row r="5" spans="1:9" ht="15.75" customHeight="1" x14ac:dyDescent="0.25">
      <c r="A5" s="3"/>
      <c r="B5" s="166" t="s">
        <v>99</v>
      </c>
      <c r="C5" s="166"/>
      <c r="D5" s="166"/>
      <c r="E5" s="3"/>
      <c r="F5" s="3"/>
      <c r="G5" s="3"/>
      <c r="H5" s="3"/>
      <c r="I5" s="3"/>
    </row>
    <row r="6" spans="1:9" ht="15.75" customHeight="1" x14ac:dyDescent="0.25">
      <c r="A6" s="3"/>
      <c r="B6" s="166" t="s">
        <v>100</v>
      </c>
      <c r="C6" s="11"/>
      <c r="D6" s="11"/>
      <c r="E6" s="3"/>
      <c r="F6" s="3"/>
      <c r="G6" s="3"/>
      <c r="H6" s="3"/>
      <c r="I6" s="3"/>
    </row>
    <row r="7" spans="1:9" ht="13.5" customHeight="1" x14ac:dyDescent="0.3">
      <c r="A7" s="3"/>
      <c r="B7" s="142"/>
      <c r="C7" s="143"/>
      <c r="D7" s="143"/>
      <c r="E7" s="3"/>
      <c r="F7" s="3"/>
      <c r="G7" s="3"/>
      <c r="H7" s="3"/>
      <c r="I7" s="3"/>
    </row>
    <row r="8" spans="1:9" ht="12.75" customHeight="1" x14ac:dyDescent="0.25">
      <c r="A8" s="3"/>
      <c r="B8" s="11"/>
      <c r="C8" s="11"/>
      <c r="D8" s="55" t="s">
        <v>12</v>
      </c>
      <c r="E8" s="3"/>
      <c r="F8" s="3"/>
      <c r="G8" s="3"/>
      <c r="H8" s="3"/>
      <c r="I8" s="3"/>
    </row>
    <row r="9" spans="1:9" ht="29.25" customHeight="1" x14ac:dyDescent="0.25">
      <c r="A9" s="77" t="s">
        <v>29</v>
      </c>
      <c r="B9" s="101" t="s">
        <v>101</v>
      </c>
      <c r="C9" s="77" t="s">
        <v>3</v>
      </c>
      <c r="D9" s="85" t="s">
        <v>24</v>
      </c>
      <c r="E9" s="3"/>
      <c r="F9" s="3"/>
      <c r="G9" s="3"/>
      <c r="H9" s="3"/>
      <c r="I9" s="3"/>
    </row>
    <row r="10" spans="1:9" ht="13.5" customHeight="1" x14ac:dyDescent="0.25">
      <c r="A10" s="100">
        <v>1</v>
      </c>
      <c r="B10" s="100">
        <v>2</v>
      </c>
      <c r="C10" s="102">
        <v>3</v>
      </c>
      <c r="D10" s="100">
        <v>4</v>
      </c>
      <c r="E10" s="3"/>
      <c r="F10" s="3"/>
      <c r="G10" s="3"/>
      <c r="H10" s="3"/>
      <c r="I10" s="3"/>
    </row>
    <row r="11" spans="1:9" ht="18.75" customHeight="1" x14ac:dyDescent="0.25">
      <c r="A11" s="100">
        <v>1</v>
      </c>
      <c r="B11" s="167" t="s">
        <v>87</v>
      </c>
      <c r="C11" s="141">
        <v>2.2869999999999999</v>
      </c>
      <c r="D11" s="141">
        <v>2.254</v>
      </c>
      <c r="E11" s="6"/>
      <c r="F11" s="6"/>
      <c r="G11" s="6"/>
      <c r="H11" s="6"/>
      <c r="I11" s="6"/>
    </row>
    <row r="12" spans="1:9" ht="15" customHeight="1" x14ac:dyDescent="0.25">
      <c r="A12" s="85">
        <v>2</v>
      </c>
      <c r="B12" s="84" t="s">
        <v>88</v>
      </c>
      <c r="C12" s="141">
        <v>0.18099999999999999</v>
      </c>
      <c r="D12" s="162">
        <v>-1.8220000000000001</v>
      </c>
      <c r="E12" s="6"/>
      <c r="F12" s="6"/>
      <c r="G12" s="6"/>
      <c r="H12" s="6"/>
      <c r="I12" s="6"/>
    </row>
    <row r="13" spans="1:9" ht="15" x14ac:dyDescent="0.25">
      <c r="A13" s="100">
        <v>3</v>
      </c>
      <c r="B13" s="84" t="s">
        <v>50</v>
      </c>
      <c r="C13" s="168">
        <v>0.35699999999999998</v>
      </c>
      <c r="D13" s="162">
        <v>-2.2480000000000002</v>
      </c>
      <c r="E13" s="3"/>
      <c r="F13" s="3"/>
      <c r="G13" s="3"/>
      <c r="H13" s="3"/>
      <c r="I13" s="3"/>
    </row>
    <row r="14" spans="1:9" ht="15" x14ac:dyDescent="0.25">
      <c r="A14" s="85">
        <v>4</v>
      </c>
      <c r="B14" s="84" t="s">
        <v>89</v>
      </c>
      <c r="C14" s="168">
        <v>0.20899999999999999</v>
      </c>
      <c r="D14" s="162">
        <v>-4.194</v>
      </c>
      <c r="E14" s="3"/>
      <c r="F14" s="3"/>
      <c r="G14" s="3"/>
      <c r="H14" s="3"/>
      <c r="I14" s="3"/>
    </row>
    <row r="15" spans="1:9" ht="15" x14ac:dyDescent="0.25">
      <c r="A15" s="100">
        <v>5</v>
      </c>
      <c r="B15" s="84" t="s">
        <v>90</v>
      </c>
      <c r="C15" s="168">
        <v>0.23300000000000001</v>
      </c>
      <c r="D15" s="162">
        <v>0.23</v>
      </c>
      <c r="E15" s="3"/>
      <c r="F15" s="3"/>
      <c r="G15" s="3"/>
      <c r="H15" s="3"/>
      <c r="I15" s="3"/>
    </row>
    <row r="16" spans="1:9" ht="15" x14ac:dyDescent="0.25">
      <c r="A16" s="100">
        <v>7</v>
      </c>
      <c r="B16" s="84" t="s">
        <v>49</v>
      </c>
      <c r="C16" s="168">
        <v>0.76800000000000002</v>
      </c>
      <c r="D16" s="162">
        <v>0.75700000000000001</v>
      </c>
      <c r="E16" s="3"/>
      <c r="F16" s="3"/>
      <c r="G16" s="3"/>
      <c r="H16" s="3"/>
      <c r="I16" s="3"/>
    </row>
    <row r="17" spans="1:9" ht="15" x14ac:dyDescent="0.25">
      <c r="A17" s="100">
        <v>11</v>
      </c>
      <c r="B17" s="84" t="s">
        <v>48</v>
      </c>
      <c r="C17" s="168">
        <v>0.22500000000000001</v>
      </c>
      <c r="D17" s="162">
        <v>0.222</v>
      </c>
      <c r="E17" s="3"/>
      <c r="F17" s="3"/>
      <c r="G17" s="3"/>
      <c r="H17" s="3"/>
      <c r="I17" s="3"/>
    </row>
    <row r="18" spans="1:9" ht="15" x14ac:dyDescent="0.25">
      <c r="A18" s="85">
        <v>12</v>
      </c>
      <c r="B18" s="84" t="s">
        <v>91</v>
      </c>
      <c r="C18" s="141">
        <v>0.55300000000000005</v>
      </c>
      <c r="D18" s="162">
        <v>0.54500000000000004</v>
      </c>
      <c r="E18" s="3"/>
      <c r="F18" s="3"/>
      <c r="G18" s="3"/>
      <c r="H18" s="3"/>
      <c r="I18" s="3"/>
    </row>
    <row r="19" spans="1:9" ht="15" x14ac:dyDescent="0.25">
      <c r="A19" s="100">
        <v>13</v>
      </c>
      <c r="B19" s="84" t="s">
        <v>47</v>
      </c>
      <c r="C19" s="168">
        <v>0.09</v>
      </c>
      <c r="D19" s="169">
        <v>8.8999999999999996E-2</v>
      </c>
      <c r="E19" s="3"/>
      <c r="F19" s="3"/>
      <c r="G19" s="3"/>
      <c r="H19" s="3"/>
      <c r="I19" s="3"/>
    </row>
    <row r="20" spans="1:9" ht="15" x14ac:dyDescent="0.25">
      <c r="A20" s="85">
        <v>14</v>
      </c>
      <c r="B20" s="84" t="s">
        <v>92</v>
      </c>
      <c r="C20" s="168">
        <v>0.09</v>
      </c>
      <c r="D20" s="162">
        <v>8.8999999999999996E-2</v>
      </c>
      <c r="E20" s="3"/>
      <c r="F20" s="3"/>
      <c r="G20" s="3"/>
      <c r="H20" s="3"/>
      <c r="I20" s="3"/>
    </row>
    <row r="21" spans="1:9" ht="15" x14ac:dyDescent="0.25">
      <c r="A21" s="100">
        <v>15</v>
      </c>
      <c r="B21" s="84" t="s">
        <v>93</v>
      </c>
      <c r="C21" s="168">
        <v>0.13500000000000001</v>
      </c>
      <c r="D21" s="162">
        <v>-1.0669999999999999</v>
      </c>
      <c r="E21" s="3"/>
      <c r="F21" s="3"/>
      <c r="G21" s="3"/>
      <c r="H21" s="3"/>
      <c r="I21" s="3"/>
    </row>
    <row r="22" spans="1:9" ht="15" x14ac:dyDescent="0.25">
      <c r="A22" s="100">
        <v>16</v>
      </c>
      <c r="B22" s="84" t="s">
        <v>94</v>
      </c>
      <c r="C22" s="168">
        <v>0.113</v>
      </c>
      <c r="D22" s="162">
        <v>0.111</v>
      </c>
      <c r="E22" s="3"/>
      <c r="F22" s="3"/>
      <c r="G22" s="3"/>
      <c r="H22" s="3"/>
      <c r="I22" s="3"/>
    </row>
    <row r="23" spans="1:9" ht="45" x14ac:dyDescent="0.25">
      <c r="A23" s="148">
        <v>20</v>
      </c>
      <c r="B23" s="84" t="s">
        <v>96</v>
      </c>
      <c r="C23" s="141">
        <v>1.9279999999999999</v>
      </c>
      <c r="D23" s="162">
        <v>-11.105</v>
      </c>
      <c r="E23" s="3"/>
      <c r="F23" s="3"/>
      <c r="G23" s="3"/>
      <c r="H23" s="3"/>
      <c r="I23" s="3"/>
    </row>
    <row r="24" spans="1:9" ht="45" x14ac:dyDescent="0.25">
      <c r="A24" s="148">
        <v>21</v>
      </c>
      <c r="B24" s="84" t="s">
        <v>97</v>
      </c>
      <c r="C24" s="141">
        <v>-7.1689999999999996</v>
      </c>
      <c r="D24" s="162"/>
      <c r="E24" s="3"/>
      <c r="F24" s="3"/>
      <c r="G24" s="3"/>
      <c r="H24" s="3"/>
      <c r="I24" s="3"/>
    </row>
    <row r="25" spans="1:9" ht="14.25" x14ac:dyDescent="0.2">
      <c r="A25" s="69">
        <v>22</v>
      </c>
      <c r="B25" s="163" t="s">
        <v>98</v>
      </c>
      <c r="C25" s="127">
        <f>SUM(C11:C24)</f>
        <v>0</v>
      </c>
      <c r="D25" s="127">
        <f>SUM(D11:D24)</f>
        <v>-16.138999999999999</v>
      </c>
      <c r="E25" s="3"/>
      <c r="F25" s="3"/>
      <c r="G25" s="3"/>
      <c r="H25" s="3"/>
      <c r="I25" s="3"/>
    </row>
    <row r="26" spans="1:9" x14ac:dyDescent="0.2">
      <c r="B26" s="78"/>
      <c r="C26" s="78"/>
    </row>
    <row r="33" spans="10:10" ht="30" customHeight="1" x14ac:dyDescent="0.2"/>
    <row r="38" spans="10:10" x14ac:dyDescent="0.2">
      <c r="J38" s="8"/>
    </row>
    <row r="39" spans="10:10" ht="30" customHeight="1" x14ac:dyDescent="0.2"/>
    <row r="53" ht="18" customHeight="1" x14ac:dyDescent="0.2"/>
    <row r="55" ht="15" customHeight="1" x14ac:dyDescent="0.2"/>
    <row r="61" ht="16.5" customHeight="1" x14ac:dyDescent="0.2"/>
    <row r="62" ht="16.5" customHeight="1" x14ac:dyDescent="0.2"/>
    <row r="65" ht="17.25" customHeight="1" x14ac:dyDescent="0.2"/>
    <row r="68" ht="16.5" customHeight="1" x14ac:dyDescent="0.2"/>
    <row r="73" ht="15.75" customHeight="1" x14ac:dyDescent="0.2"/>
    <row r="77" ht="30" customHeight="1" x14ac:dyDescent="0.2"/>
    <row r="98" ht="30" customHeight="1" x14ac:dyDescent="0.2"/>
    <row r="99" ht="15" customHeight="1" x14ac:dyDescent="0.2"/>
  </sheetData>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0"/>
  <sheetViews>
    <sheetView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9" ht="15" x14ac:dyDescent="0.25">
      <c r="A1" s="6"/>
      <c r="B1" s="6"/>
      <c r="C1" s="65" t="s">
        <v>0</v>
      </c>
      <c r="D1" s="65"/>
      <c r="E1" s="65"/>
      <c r="F1" s="6"/>
    </row>
    <row r="2" spans="1:9" ht="16.5" customHeight="1" x14ac:dyDescent="0.25">
      <c r="A2" s="6"/>
      <c r="B2" s="6"/>
      <c r="C2" s="65" t="s">
        <v>162</v>
      </c>
      <c r="D2" s="65"/>
      <c r="E2" s="65"/>
      <c r="F2" s="6"/>
    </row>
    <row r="3" spans="1:9" ht="15" x14ac:dyDescent="0.25">
      <c r="A3" s="6"/>
      <c r="B3" s="6"/>
      <c r="C3" s="65" t="s">
        <v>86</v>
      </c>
      <c r="D3" s="65"/>
      <c r="E3" s="65"/>
      <c r="F3" s="6"/>
    </row>
    <row r="4" spans="1:9" x14ac:dyDescent="0.2">
      <c r="A4" s="3"/>
      <c r="B4" s="3"/>
      <c r="C4" s="3"/>
      <c r="D4" s="3"/>
      <c r="E4" s="3"/>
      <c r="F4" s="3"/>
    </row>
    <row r="5" spans="1:9" ht="15.75" customHeight="1" x14ac:dyDescent="0.25">
      <c r="A5" s="181" t="s">
        <v>139</v>
      </c>
      <c r="B5" s="181"/>
      <c r="C5" s="181"/>
      <c r="D5" s="181"/>
      <c r="E5" s="181"/>
      <c r="F5" s="181"/>
      <c r="G5" s="3"/>
      <c r="H5" s="3"/>
      <c r="I5" s="3"/>
    </row>
    <row r="6" spans="1:9" ht="15.75" customHeight="1" x14ac:dyDescent="0.25">
      <c r="A6" s="62"/>
      <c r="B6" s="187" t="s">
        <v>140</v>
      </c>
      <c r="C6" s="187"/>
      <c r="D6" s="187"/>
      <c r="E6" s="187"/>
      <c r="F6" s="187"/>
      <c r="G6" s="3"/>
      <c r="H6" s="3"/>
      <c r="I6" s="3"/>
    </row>
    <row r="7" spans="1:9" ht="15.75" customHeight="1" x14ac:dyDescent="0.25">
      <c r="A7" s="3"/>
      <c r="B7" s="166"/>
      <c r="C7" s="11"/>
      <c r="D7" s="11"/>
      <c r="E7" s="3"/>
      <c r="F7" s="3"/>
      <c r="G7" s="3"/>
      <c r="H7" s="3"/>
      <c r="I7" s="3"/>
    </row>
    <row r="8" spans="1:9" ht="15.75" customHeight="1" x14ac:dyDescent="0.25">
      <c r="A8" s="3"/>
      <c r="B8" s="11"/>
      <c r="C8" s="11"/>
      <c r="D8" s="55" t="s">
        <v>12</v>
      </c>
      <c r="E8" s="3"/>
      <c r="F8" s="3"/>
      <c r="G8" s="3"/>
      <c r="H8" s="3"/>
      <c r="I8" s="3"/>
    </row>
    <row r="9" spans="1:9" ht="31.5" customHeight="1" x14ac:dyDescent="0.25">
      <c r="A9" s="156" t="s">
        <v>29</v>
      </c>
      <c r="B9" s="155" t="s">
        <v>101</v>
      </c>
      <c r="C9" s="144" t="s">
        <v>3</v>
      </c>
      <c r="D9" s="149" t="s">
        <v>24</v>
      </c>
      <c r="E9" s="3"/>
      <c r="F9" s="3"/>
      <c r="G9" s="3"/>
      <c r="H9" s="3"/>
      <c r="I9" s="3"/>
    </row>
    <row r="10" spans="1:9" ht="13.5" customHeight="1" x14ac:dyDescent="0.25">
      <c r="A10" s="145">
        <v>1</v>
      </c>
      <c r="B10" s="146">
        <v>2</v>
      </c>
      <c r="C10" s="147">
        <v>3</v>
      </c>
      <c r="D10" s="146">
        <v>4</v>
      </c>
      <c r="E10" s="3"/>
      <c r="F10" s="3"/>
      <c r="G10" s="3"/>
      <c r="H10" s="3"/>
      <c r="I10" s="3"/>
    </row>
    <row r="11" spans="1:9" ht="18.75" customHeight="1" x14ac:dyDescent="0.25">
      <c r="A11" s="159">
        <v>1</v>
      </c>
      <c r="B11" s="171" t="s">
        <v>87</v>
      </c>
      <c r="C11" s="160">
        <f>C12+C13</f>
        <v>7.9390000000000001</v>
      </c>
      <c r="D11" s="160">
        <f>D12+D13</f>
        <v>7.226</v>
      </c>
      <c r="E11" s="6"/>
      <c r="F11" s="6"/>
      <c r="G11" s="6"/>
      <c r="H11" s="6"/>
      <c r="I11" s="6"/>
    </row>
    <row r="12" spans="1:9" ht="15" customHeight="1" x14ac:dyDescent="0.25">
      <c r="A12" s="77"/>
      <c r="B12" s="161" t="s">
        <v>115</v>
      </c>
      <c r="C12" s="162">
        <v>0</v>
      </c>
      <c r="D12" s="162">
        <v>-0.6</v>
      </c>
      <c r="E12" s="6"/>
      <c r="F12" s="6"/>
      <c r="G12" s="6"/>
      <c r="H12" s="6"/>
      <c r="I12" s="6"/>
    </row>
    <row r="13" spans="1:9" ht="30" x14ac:dyDescent="0.25">
      <c r="A13" s="77"/>
      <c r="B13" s="161" t="s">
        <v>144</v>
      </c>
      <c r="C13" s="162">
        <v>7.9390000000000001</v>
      </c>
      <c r="D13" s="162">
        <v>7.8259999999999996</v>
      </c>
      <c r="E13" s="3"/>
      <c r="F13" s="3"/>
      <c r="G13" s="3"/>
      <c r="H13" s="3"/>
      <c r="I13" s="3"/>
    </row>
    <row r="14" spans="1:9" ht="14.25" x14ac:dyDescent="0.2">
      <c r="A14" s="159">
        <v>3</v>
      </c>
      <c r="B14" s="163" t="s">
        <v>50</v>
      </c>
      <c r="C14" s="160">
        <f>C15</f>
        <v>7.94</v>
      </c>
      <c r="D14" s="160">
        <f>D15</f>
        <v>7.8259999999999996</v>
      </c>
      <c r="E14" s="3"/>
      <c r="F14" s="3"/>
      <c r="G14" s="3"/>
      <c r="H14" s="3"/>
      <c r="I14" s="3"/>
    </row>
    <row r="15" spans="1:9" ht="30" x14ac:dyDescent="0.25">
      <c r="A15" s="77"/>
      <c r="B15" s="161" t="s">
        <v>144</v>
      </c>
      <c r="C15" s="162">
        <v>7.94</v>
      </c>
      <c r="D15" s="162">
        <v>7.8259999999999996</v>
      </c>
      <c r="E15" s="3"/>
      <c r="F15" s="3"/>
      <c r="G15" s="3"/>
      <c r="H15" s="3"/>
      <c r="I15" s="3"/>
    </row>
    <row r="16" spans="1:9" ht="14.25" x14ac:dyDescent="0.2">
      <c r="A16" s="159">
        <v>4</v>
      </c>
      <c r="B16" s="163" t="s">
        <v>89</v>
      </c>
      <c r="C16" s="160">
        <f>C17</f>
        <v>0</v>
      </c>
      <c r="D16" s="160">
        <f>D17</f>
        <v>-2.5</v>
      </c>
      <c r="E16" s="3"/>
      <c r="F16" s="3"/>
      <c r="G16" s="3"/>
      <c r="H16" s="3"/>
      <c r="I16" s="3"/>
    </row>
    <row r="17" spans="1:9" ht="15" x14ac:dyDescent="0.25">
      <c r="A17" s="77"/>
      <c r="B17" s="161" t="s">
        <v>115</v>
      </c>
      <c r="C17" s="162">
        <v>0</v>
      </c>
      <c r="D17" s="162">
        <v>-2.5</v>
      </c>
      <c r="E17" s="3"/>
      <c r="F17" s="3"/>
      <c r="G17" s="3"/>
      <c r="H17" s="3"/>
      <c r="I17" s="3"/>
    </row>
    <row r="18" spans="1:9" ht="16.5" customHeight="1" x14ac:dyDescent="0.2">
      <c r="A18" s="139">
        <v>13</v>
      </c>
      <c r="B18" s="163" t="s">
        <v>47</v>
      </c>
      <c r="C18" s="160">
        <f>C19</f>
        <v>7.9390000000000001</v>
      </c>
      <c r="D18" s="160">
        <f>D19</f>
        <v>7.8259999999999996</v>
      </c>
    </row>
    <row r="19" spans="1:9" ht="30" x14ac:dyDescent="0.25">
      <c r="A19" s="77"/>
      <c r="B19" s="161" t="s">
        <v>144</v>
      </c>
      <c r="C19" s="162">
        <v>7.9390000000000001</v>
      </c>
      <c r="D19" s="162">
        <v>7.8259999999999996</v>
      </c>
    </row>
    <row r="20" spans="1:9" ht="14.25" x14ac:dyDescent="0.2">
      <c r="A20" s="159">
        <v>16</v>
      </c>
      <c r="B20" s="163" t="s">
        <v>95</v>
      </c>
      <c r="C20" s="160">
        <f>C21</f>
        <v>6.8860000000000001</v>
      </c>
      <c r="D20" s="160">
        <f>D21</f>
        <v>0</v>
      </c>
    </row>
    <row r="21" spans="1:9" ht="15" x14ac:dyDescent="0.25">
      <c r="A21" s="77"/>
      <c r="B21" s="161" t="s">
        <v>115</v>
      </c>
      <c r="C21" s="162">
        <v>6.8860000000000001</v>
      </c>
      <c r="D21" s="162"/>
    </row>
    <row r="22" spans="1:9" ht="15" x14ac:dyDescent="0.25">
      <c r="A22" s="150"/>
      <c r="B22" s="165" t="s">
        <v>121</v>
      </c>
      <c r="C22" s="160">
        <f>C11+C14+C16+C18+C20</f>
        <v>30.704000000000001</v>
      </c>
      <c r="D22" s="160">
        <f>D11+D14+D16+D18+D20</f>
        <v>20.378</v>
      </c>
    </row>
    <row r="23" spans="1:9" ht="16.5" customHeight="1" x14ac:dyDescent="0.25">
      <c r="A23" s="150"/>
      <c r="B23" s="161" t="s">
        <v>118</v>
      </c>
      <c r="C23" s="162">
        <f>C12+C17+C21</f>
        <v>6.8860000000000001</v>
      </c>
      <c r="D23" s="162">
        <f>D12+D17+D21</f>
        <v>-3.1</v>
      </c>
    </row>
    <row r="24" spans="1:9" ht="30" x14ac:dyDescent="0.25">
      <c r="A24" s="172"/>
      <c r="B24" s="161" t="s">
        <v>144</v>
      </c>
      <c r="C24" s="86">
        <f>C13+C15+C19</f>
        <v>23.818000000000001</v>
      </c>
      <c r="D24" s="86">
        <f>D13+D15+D19</f>
        <v>23.477999999999998</v>
      </c>
    </row>
    <row r="25" spans="1:9" x14ac:dyDescent="0.2">
      <c r="B25" s="78"/>
      <c r="C25" s="78"/>
    </row>
    <row r="26" spans="1:9" ht="17.25" customHeight="1" x14ac:dyDescent="0.2"/>
    <row r="29" spans="1:9" ht="16.5" customHeight="1" x14ac:dyDescent="0.2"/>
    <row r="34" ht="15.75" customHeight="1" x14ac:dyDescent="0.2"/>
    <row r="38" ht="30" customHeight="1" x14ac:dyDescent="0.2"/>
    <row r="59" ht="30" customHeight="1" x14ac:dyDescent="0.2"/>
    <row r="60" ht="15" customHeight="1" x14ac:dyDescent="0.2"/>
  </sheetData>
  <mergeCells count="2">
    <mergeCell ref="A5:F5"/>
    <mergeCell ref="B6:F6"/>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6"/>
  <sheetViews>
    <sheetView tabSelected="1"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10" ht="15.75" x14ac:dyDescent="0.25">
      <c r="A1" s="157"/>
      <c r="B1" s="157"/>
      <c r="C1" s="6" t="s">
        <v>0</v>
      </c>
      <c r="D1" s="6"/>
      <c r="F1" s="6"/>
    </row>
    <row r="2" spans="1:10" ht="16.5" customHeight="1" x14ac:dyDescent="0.25">
      <c r="A2" s="157"/>
      <c r="B2" s="157"/>
      <c r="C2" s="6" t="s">
        <v>163</v>
      </c>
      <c r="D2" s="6"/>
      <c r="F2" s="6"/>
    </row>
    <row r="3" spans="1:10" ht="15.75" x14ac:dyDescent="0.25">
      <c r="A3" s="157"/>
      <c r="B3" s="157"/>
      <c r="C3" s="6" t="s">
        <v>158</v>
      </c>
      <c r="D3" s="6"/>
      <c r="F3" s="6"/>
    </row>
    <row r="4" spans="1:10" ht="15" x14ac:dyDescent="0.2">
      <c r="A4" s="157"/>
      <c r="B4" s="157"/>
      <c r="C4" s="157"/>
      <c r="D4" s="157"/>
      <c r="F4" s="3"/>
    </row>
    <row r="5" spans="1:10" ht="15.75" customHeight="1" x14ac:dyDescent="0.2">
      <c r="A5" s="178" t="s">
        <v>120</v>
      </c>
      <c r="B5" s="178"/>
      <c r="C5" s="178"/>
      <c r="D5" s="178"/>
      <c r="E5" s="8"/>
      <c r="F5" s="3"/>
      <c r="G5" s="3"/>
      <c r="H5" s="3"/>
      <c r="I5" s="3"/>
    </row>
    <row r="6" spans="1:10" ht="17.25" customHeight="1" x14ac:dyDescent="0.2">
      <c r="A6" s="178"/>
      <c r="B6" s="178"/>
      <c r="C6" s="178"/>
      <c r="D6" s="178"/>
      <c r="E6" s="8"/>
      <c r="F6" s="3"/>
      <c r="G6" s="3"/>
      <c r="H6" s="3"/>
      <c r="I6" s="3"/>
    </row>
    <row r="7" spans="1:10" ht="15.75" customHeight="1" x14ac:dyDescent="0.2">
      <c r="A7" s="157"/>
      <c r="B7" s="157"/>
      <c r="C7" s="157"/>
      <c r="D7" s="157"/>
      <c r="F7" s="3"/>
      <c r="G7" s="3"/>
      <c r="H7" s="3"/>
      <c r="I7" s="3"/>
    </row>
    <row r="8" spans="1:10" ht="15.75" customHeight="1" x14ac:dyDescent="0.25">
      <c r="A8" s="157"/>
      <c r="B8" s="157"/>
      <c r="C8" s="157"/>
      <c r="D8" s="55" t="s">
        <v>12</v>
      </c>
      <c r="F8" s="3"/>
      <c r="G8" s="3"/>
      <c r="H8" s="3"/>
      <c r="I8" s="3"/>
    </row>
    <row r="9" spans="1:10" ht="31.5" customHeight="1" x14ac:dyDescent="0.25">
      <c r="A9" s="75" t="s">
        <v>9</v>
      </c>
      <c r="B9" s="101" t="s">
        <v>17</v>
      </c>
      <c r="C9" s="101" t="s">
        <v>3</v>
      </c>
      <c r="D9" s="85" t="s">
        <v>24</v>
      </c>
      <c r="F9" s="3"/>
      <c r="G9" s="3"/>
      <c r="H9" s="3"/>
      <c r="I9" s="3"/>
    </row>
    <row r="10" spans="1:10" ht="13.5" customHeight="1" x14ac:dyDescent="0.2">
      <c r="A10" s="77">
        <v>1</v>
      </c>
      <c r="B10" s="77">
        <v>2</v>
      </c>
      <c r="C10" s="77">
        <v>3</v>
      </c>
      <c r="D10" s="77">
        <v>4</v>
      </c>
      <c r="F10" s="3"/>
      <c r="G10" s="3"/>
      <c r="H10" s="3"/>
      <c r="I10" s="3"/>
    </row>
    <row r="11" spans="1:10" ht="14.25" x14ac:dyDescent="0.2">
      <c r="A11" s="159">
        <v>3</v>
      </c>
      <c r="B11" s="163" t="s">
        <v>116</v>
      </c>
      <c r="C11" s="160">
        <f>C12</f>
        <v>0</v>
      </c>
      <c r="D11" s="160">
        <f>D12</f>
        <v>-6.8</v>
      </c>
      <c r="E11" s="7"/>
      <c r="F11" s="3"/>
      <c r="G11" s="3"/>
      <c r="H11" s="3"/>
      <c r="I11" s="3"/>
    </row>
    <row r="12" spans="1:10" ht="15" x14ac:dyDescent="0.25">
      <c r="A12" s="77"/>
      <c r="B12" s="161" t="s">
        <v>115</v>
      </c>
      <c r="C12" s="162">
        <v>0</v>
      </c>
      <c r="D12" s="162">
        <v>-6.8</v>
      </c>
      <c r="E12" s="7"/>
      <c r="F12" s="3"/>
      <c r="G12" s="3"/>
      <c r="H12" s="3"/>
      <c r="I12" s="3"/>
    </row>
    <row r="13" spans="1:10" ht="14.25" x14ac:dyDescent="0.2">
      <c r="A13" s="164">
        <v>6</v>
      </c>
      <c r="B13" s="165" t="s">
        <v>117</v>
      </c>
      <c r="C13" s="160">
        <f>C14</f>
        <v>0</v>
      </c>
      <c r="D13" s="160">
        <f>D14</f>
        <v>-6.8</v>
      </c>
      <c r="E13" s="7"/>
      <c r="F13" s="3"/>
      <c r="G13" s="3"/>
      <c r="H13" s="3"/>
      <c r="I13" s="3"/>
    </row>
    <row r="14" spans="1:10" ht="15" x14ac:dyDescent="0.25">
      <c r="A14" s="150"/>
      <c r="B14" s="161" t="s">
        <v>118</v>
      </c>
      <c r="C14" s="162">
        <f>C12</f>
        <v>0</v>
      </c>
      <c r="D14" s="162">
        <f>D12</f>
        <v>-6.8</v>
      </c>
      <c r="E14" s="7"/>
      <c r="F14" s="3"/>
      <c r="G14" s="3"/>
      <c r="H14" s="3"/>
      <c r="I14" s="3"/>
    </row>
    <row r="15" spans="1:10" ht="15" x14ac:dyDescent="0.2">
      <c r="A15" s="157"/>
      <c r="B15" s="157"/>
      <c r="C15" s="158" t="s">
        <v>119</v>
      </c>
      <c r="D15" s="157"/>
      <c r="E15" s="7"/>
      <c r="J15" s="8"/>
    </row>
    <row r="16" spans="1:10" ht="30" customHeight="1" x14ac:dyDescent="0.2">
      <c r="A16" s="157"/>
      <c r="B16" s="157"/>
      <c r="C16" s="157"/>
      <c r="D16" s="157"/>
    </row>
    <row r="30" ht="18" customHeight="1" x14ac:dyDescent="0.2"/>
    <row r="32" ht="15" customHeight="1" x14ac:dyDescent="0.2"/>
    <row r="38" ht="16.5" customHeight="1" x14ac:dyDescent="0.2"/>
    <row r="39" ht="16.5" customHeight="1" x14ac:dyDescent="0.2"/>
    <row r="42" ht="17.25" customHeight="1" x14ac:dyDescent="0.2"/>
    <row r="45" ht="16.5" customHeight="1" x14ac:dyDescent="0.2"/>
    <row r="50" ht="15.75" customHeight="1" x14ac:dyDescent="0.2"/>
    <row r="54" ht="30" customHeight="1" x14ac:dyDescent="0.2"/>
    <row r="75" ht="30" customHeight="1" x14ac:dyDescent="0.2"/>
    <row r="76" ht="15" customHeight="1" x14ac:dyDescent="0.2"/>
  </sheetData>
  <mergeCells count="1">
    <mergeCell ref="A5:D6"/>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6</vt:i4>
      </vt:variant>
    </vt:vector>
  </HeadingPairs>
  <TitlesOfParts>
    <vt:vector size="12" baseType="lpstr">
      <vt:lpstr>1 priedas</vt:lpstr>
      <vt:lpstr>2 priedas</vt:lpstr>
      <vt:lpstr>3 priedas</vt:lpstr>
      <vt:lpstr>4 priedas</vt:lpstr>
      <vt:lpstr>5 priedas</vt:lpstr>
      <vt:lpstr>6 priedas</vt:lpstr>
      <vt:lpstr>'1 priedas'!Print_Area</vt:lpstr>
      <vt:lpstr>'2 priedas'!Print_Area</vt:lpstr>
      <vt:lpstr>'3 priedas'!Print_Area</vt:lpstr>
      <vt:lpstr>'4 priedas'!Print_Area</vt:lpstr>
      <vt:lpstr>'5 priedas'!Print_Area</vt:lpstr>
      <vt:lpstr>'6 priedas'!Print_Area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Reda Pilelienė</cp:lastModifiedBy>
  <cp:lastPrinted>2023-09-25T06:08:42Z</cp:lastPrinted>
  <dcterms:created xsi:type="dcterms:W3CDTF">2009-01-12T06:33:21Z</dcterms:created>
  <dcterms:modified xsi:type="dcterms:W3CDTF">2023-09-25T06:10:23Z</dcterms:modified>
</cp:coreProperties>
</file>