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9001D32-E9C1-42E2-85AE-48293E3F650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priedas" sheetId="18" r:id="rId1"/>
    <sheet name="3 priedas" sheetId="24" r:id="rId2"/>
    <sheet name="4 priedas" sheetId="23" r:id="rId3"/>
    <sheet name="6 priedas" sheetId="25" r:id="rId4"/>
    <sheet name="7 priedas" sheetId="17" r:id="rId5"/>
  </sheets>
  <definedNames>
    <definedName name="_xlnm.Print_Area" localSheetId="0">'1 priedas'!$A$1:$C$46</definedName>
    <definedName name="_xlnm.Print_Area" localSheetId="1">'3 priedas'!$A$1:$D$40</definedName>
    <definedName name="_xlnm.Print_Area" localSheetId="2">'4 priedas'!$A$1:$D$19</definedName>
    <definedName name="_xlnm.Print_Area" localSheetId="3">'6 priedas'!$A$1:$D$29</definedName>
    <definedName name="_xlnm.Print_Area" localSheetId="4">'7 priedas'!$A$1:$D$17</definedName>
  </definedNames>
  <calcPr calcId="181029"/>
</workbook>
</file>

<file path=xl/calcChain.xml><?xml version="1.0" encoding="utf-8"?>
<calcChain xmlns="http://schemas.openxmlformats.org/spreadsheetml/2006/main">
  <c r="C38" i="24" l="1"/>
  <c r="D38" i="24" l="1"/>
  <c r="D15" i="24"/>
  <c r="C15" i="24"/>
  <c r="C10" i="18" l="1"/>
  <c r="C16" i="18" s="1"/>
  <c r="D36" i="24" l="1"/>
  <c r="C36" i="24"/>
  <c r="D31" i="24" l="1"/>
  <c r="C31" i="24"/>
  <c r="D29" i="25"/>
  <c r="C29" i="25"/>
  <c r="D19" i="25"/>
  <c r="C19" i="25"/>
  <c r="D27" i="24" l="1"/>
  <c r="C27" i="24"/>
  <c r="D16" i="17"/>
  <c r="C16" i="17"/>
  <c r="D13" i="17"/>
  <c r="D15" i="17" s="1"/>
  <c r="C13" i="17"/>
  <c r="C15" i="17" s="1"/>
  <c r="D28" i="25" l="1"/>
  <c r="C28" i="25"/>
  <c r="D25" i="25"/>
  <c r="C25" i="25"/>
  <c r="D23" i="25"/>
  <c r="C23" i="25"/>
  <c r="D21" i="25"/>
  <c r="C21" i="25"/>
  <c r="D17" i="25"/>
  <c r="C17" i="25"/>
  <c r="D15" i="25"/>
  <c r="C15" i="25"/>
  <c r="D13" i="25"/>
  <c r="C13" i="25"/>
  <c r="C27" i="25" l="1"/>
  <c r="D27" i="25"/>
  <c r="D17" i="23"/>
  <c r="C17" i="23"/>
  <c r="D20" i="24" l="1"/>
  <c r="C20" i="24"/>
  <c r="D37" i="24" l="1"/>
  <c r="C37" i="24"/>
  <c r="D39" i="24"/>
  <c r="C39" i="24"/>
  <c r="D22" i="24" l="1"/>
  <c r="C22" i="24"/>
  <c r="D24" i="24" l="1"/>
  <c r="C24" i="24"/>
  <c r="C18" i="24" l="1"/>
  <c r="C14" i="24" s="1"/>
  <c r="D29" i="24" l="1"/>
  <c r="C29" i="24"/>
  <c r="C34" i="24" s="1"/>
  <c r="D18" i="24"/>
  <c r="D14" i="24" s="1"/>
  <c r="D34" i="24" l="1"/>
  <c r="D13" i="23"/>
  <c r="D18" i="23" s="1"/>
  <c r="C13" i="23"/>
  <c r="C18" i="23" s="1"/>
</calcChain>
</file>

<file path=xl/sharedStrings.xml><?xml version="1.0" encoding="utf-8"?>
<sst xmlns="http://schemas.openxmlformats.org/spreadsheetml/2006/main" count="146" uniqueCount="109">
  <si>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</si>
  <si>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</si>
  <si>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</si>
  <si>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</si>
  <si>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</si>
  <si>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</si>
  <si>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</si>
  <si>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</si>
  <si>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</si>
  <si>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</si>
  <si>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</si>
  <si>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</si>
  <si>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</si>
  <si>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</si>
  <si>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</si>
  <si>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</si>
  <si>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</si>
  <si>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</si>
  <si>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</si>
  <si>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</si>
  <si>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>2.</t>
  </si>
  <si>
    <t>2.5.5.</t>
  </si>
  <si>
    <t>9.9.</t>
  </si>
  <si>
    <t>Asignavimų valdytojai–įstaigų vadovai</t>
  </si>
  <si>
    <t>Iš viso, iš jų:</t>
  </si>
  <si>
    <t>6 priedas</t>
  </si>
  <si>
    <t>15.</t>
  </si>
  <si>
    <t>Valstybės biudžeto dotacijos nuosavų lėšų daliai ir kitos valstybės biudžeto lėšos, iš jų:</t>
  </si>
  <si>
    <t>8.</t>
  </si>
  <si>
    <t>Valstybės biudžeto dotacijos nuosavų lėšų daliai ir kitos valstybės biudžeto lėšos</t>
  </si>
  <si>
    <t>Švietimo programa (Nr. 08) - asignavimų valdytojai (švietimo įstaigų vadovai)</t>
  </si>
  <si>
    <t>Kelių priežiūros ir plėtros programos finansavimo lėšos</t>
  </si>
  <si>
    <t>2.8.</t>
  </si>
  <si>
    <t>Švietimo programa (Nr. 08)</t>
  </si>
  <si>
    <t xml:space="preserve">Valstybės biudžeto dotacija nuosavų lėšų daliai ir kitos valstybės biudžeto lėšos
</t>
  </si>
  <si>
    <t>Vydmantų gimnazija</t>
  </si>
  <si>
    <t>5.</t>
  </si>
  <si>
    <t>2.9.</t>
  </si>
  <si>
    <t>Socialinės paramos programa (Nr. 09)</t>
  </si>
  <si>
    <t>8.4.</t>
  </si>
  <si>
    <t>9.8.</t>
  </si>
  <si>
    <t>Simono Daukanto progimnazija</t>
  </si>
  <si>
    <t>Lopšelis-darželis ,,Pasaka"</t>
  </si>
  <si>
    <t>Iš  viso:</t>
  </si>
  <si>
    <t>15.1.</t>
  </si>
  <si>
    <t>15.2.</t>
  </si>
  <si>
    <t>16.</t>
  </si>
  <si>
    <t>Marijos Tiškevičiūtės mokykla</t>
  </si>
  <si>
    <t>iš jų darbo              užmokesčiui</t>
  </si>
  <si>
    <t xml:space="preserve">                                                                                       Kretingos rajono savivaldybės tarybos</t>
  </si>
  <si>
    <t>Valstybinės (perduotos savivaldybėms) funkcijos, asignavimų valdytojo pavadinimas</t>
  </si>
  <si>
    <t>Iš viso programai:</t>
  </si>
  <si>
    <t>SOCIALINĖS PARAMOS PROGRAMA  (NR. 9)</t>
  </si>
  <si>
    <t>Iš viso programai pagal 5.1.- 5.5. punktus:</t>
  </si>
  <si>
    <t>7.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</si>
  <si>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</si>
  <si>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</si>
  <si>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</si>
  <si>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 xml:space="preserve">               švietimo įstaigoms finansuoti pakeitimai (padidinta + , - sumažinta -)</t>
  </si>
  <si>
    <t>7.2.</t>
  </si>
  <si>
    <t>Spec. dotacija valstybinėms funkcijoms atlikti</t>
  </si>
  <si>
    <t>9.5.</t>
  </si>
  <si>
    <t>Lopšelis-darželis ,,Ąžuoliukas"</t>
  </si>
  <si>
    <t>valstybės biudžeto lėšos</t>
  </si>
  <si>
    <t xml:space="preserve">                                                                                       4 priedas</t>
  </si>
  <si>
    <t xml:space="preserve">2023 metų Kretingos  rajono  savivaldybės  biudžeto  pajamų ir  kitų </t>
  </si>
  <si>
    <t xml:space="preserve">                           finansavimo šaltinių pakeitimai (padidinta +, sumažinta -)</t>
  </si>
  <si>
    <t>Valstybės biudžeto lėšos vaikų, atvykusių iš Ukrainos dėl Rusijos Federacijos karinių veiksmų Ukrainoje, ugdymui ir pavėžėjimui</t>
  </si>
  <si>
    <t>2023 metų Kretingos rajono savivaldybės biudžeto asignavimų</t>
  </si>
  <si>
    <t>2.9.4.</t>
  </si>
  <si>
    <t>5.3.</t>
  </si>
  <si>
    <t>Socialinėms paslaugoms</t>
  </si>
  <si>
    <t>6.</t>
  </si>
  <si>
    <t>Socialinių paslaugų centras</t>
  </si>
  <si>
    <t>6.2.</t>
  </si>
  <si>
    <t>2.9.2.</t>
  </si>
  <si>
    <t>15.3.</t>
  </si>
  <si>
    <t>Valstybės biudžeto lėšos bendruomeninei veiklai stiprinti</t>
  </si>
  <si>
    <t>2.8.3.</t>
  </si>
  <si>
    <t>Socialinės paramos programa (Nr. 09) - asignavimų valdytojai (socialinių paslaugų įstaigų vadovai)</t>
  </si>
  <si>
    <t>Spec. dotacija valstybinėms (perduotoms savivaldybėms) funkcijoms atlikti</t>
  </si>
  <si>
    <t>Lopšelis-darželis ,,Žilvitis"</t>
  </si>
  <si>
    <t>2.7.</t>
  </si>
  <si>
    <t>Kultūros programa (Nr. 07)</t>
  </si>
  <si>
    <t>2.7.1.</t>
  </si>
  <si>
    <t>2.4.</t>
  </si>
  <si>
    <t>Strateginio planavimo ir investicijų programa (Nr. 04)</t>
  </si>
  <si>
    <t>2.4.1.</t>
  </si>
  <si>
    <t>Kretingos muziejus</t>
  </si>
  <si>
    <t>savarankiškoms funkcijoms vykdyti</t>
  </si>
  <si>
    <t>Iš viso kultūros įstaigose, iš jų:</t>
  </si>
  <si>
    <t xml:space="preserve">savarankiškoms funkcijoms vykdyti  </t>
  </si>
  <si>
    <t>2023 metų Kretingos rajono savivaldybės biudžeto lėšų kultūros ir socialinių paslaugų įstaigoms finansuoti pakeitimai (padidinta + , - sumažinta -)</t>
  </si>
  <si>
    <t>7 priedas</t>
  </si>
  <si>
    <t>Kultūros programa (Nr. 07)-asignavimų valdytojai (kultūros įstaigų vadovai)</t>
  </si>
  <si>
    <t>6.1.</t>
  </si>
  <si>
    <t>Mokykla-darželis ,,Žibutė"</t>
  </si>
  <si>
    <t>8.1.</t>
  </si>
  <si>
    <t>15.4.</t>
  </si>
  <si>
    <t>Valstybės biudžeto lėšos projektui "Geriamojo vandens tiekimo ir nuotekų tvarkymo infrastruktūros rekonstravimas ir plėtra  Kretingos rajone"</t>
  </si>
  <si>
    <t>2.4.3.</t>
  </si>
  <si>
    <t>Socialinio darbo socialinės rizikos šeimose plėtimas (darbo užmokesčiui individualios priežiūros darbuotojams, teikiantiems socialinę priežiūrą šeimoms)</t>
  </si>
  <si>
    <t xml:space="preserve">              2023 metų Kretingos rajono savivaldybės biudžeto ir valstybės biudžeto lėšų </t>
  </si>
  <si>
    <t>2022 m. Kretingos rajono savivaldybės biudžeto asignavimų valstybinėms (perduotoms savivaldybėms) funkcijoms vykdyti pakeitimai (padidinta + , - sumažinta -)</t>
  </si>
  <si>
    <t>Valstybės biudžeto lėšos kompensacijoms už būsto suteikimą užsieniečiams, pasitraukusiems iš Ukrainos dėl Rusijos Federacijos karinės agresijos, finansuoti (2023 m. sausio-kovo mėn.)</t>
  </si>
  <si>
    <t xml:space="preserve">                                                                               2023 m. kovo 30 d. sprendimo Nr. T2-59</t>
  </si>
  <si>
    <t xml:space="preserve">                                                               2023 m. kovo 30 d. sprendimo Nr. T2-59</t>
  </si>
  <si>
    <t xml:space="preserve">                                                                                       2022 m. kovo 30 d. sprendimo Nr. T2-59</t>
  </si>
  <si>
    <t xml:space="preserve">2023 m. kovo 30 d. sprendimo Nr. T2-59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</si>
</sst>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195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Alignment="1">
      <alignment horizontal="center"/>
    </xf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 shrinkToFi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49" fontId="6" fillId="2" borderId="0" xfId="0" applyNumberFormat="1" applyFont="1" applyFill="1" applyAlignment="1">
      <alignment horizontal="center" vertical="top"/>
    </xf>
    <xf numFmtId="2" fontId="7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 shrinkToFit="1"/>
    </xf>
    <xf numFmtId="2" fontId="7" fillId="2" borderId="0" xfId="0" applyNumberFormat="1" applyFont="1" applyFill="1" applyAlignment="1">
      <alignment horizontal="center" vertical="top" shrinkToFit="1"/>
    </xf>
    <xf numFmtId="49" fontId="7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2" fontId="0" fillId="0" borderId="0" xfId="0" applyNumberFormat="1"/>
    <xf numFmtId="0" fontId="13" fillId="0" borderId="0" xfId="0" applyFont="1"/>
    <xf numFmtId="165" fontId="13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0" fillId="0" borderId="4" xfId="0" applyBorder="1"/>
    <xf numFmtId="49" fontId="5" fillId="2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Border="1" applyAlignment="1">
      <alignment horizontal="center" shrinkToFit="1"/>
    </xf>
    <xf numFmtId="0" fontId="7" fillId="0" borderId="0" xfId="0" applyFont="1" applyAlignment="1">
      <alignment horizontal="right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7" fillId="0" borderId="2" xfId="2" applyFont="1" applyBorder="1" applyAlignment="1">
      <alignment horizontal="center"/>
    </xf>
    <xf numFmtId="166" fontId="7" fillId="0" borderId="5" xfId="0" applyNumberFormat="1" applyFont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0" fontId="9" fillId="0" borderId="0" xfId="2"/>
    <xf numFmtId="0" fontId="2" fillId="0" borderId="0" xfId="2" applyFont="1"/>
    <xf numFmtId="0" fontId="10" fillId="0" borderId="0" xfId="2" applyFont="1"/>
    <xf numFmtId="0" fontId="7" fillId="0" borderId="0" xfId="0" applyFont="1" applyAlignment="1">
      <alignment horizontal="center" vertical="center" wrapText="1"/>
    </xf>
    <xf numFmtId="0" fontId="7" fillId="0" borderId="1" xfId="2" applyFont="1" applyBorder="1" applyAlignment="1">
      <alignment wrapText="1"/>
    </xf>
    <xf numFmtId="0" fontId="0" fillId="0" borderId="0" xfId="0" applyAlignment="1">
      <alignment wrapText="1"/>
    </xf>
    <xf numFmtId="166" fontId="10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166" fontId="7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top" shrinkToFit="1"/>
    </xf>
    <xf numFmtId="165" fontId="5" fillId="0" borderId="0" xfId="0" applyNumberFormat="1" applyFont="1" applyAlignment="1">
      <alignment horizontal="center" vertical="top" shrinkToFit="1"/>
    </xf>
    <xf numFmtId="165" fontId="7" fillId="0" borderId="0" xfId="0" applyNumberFormat="1" applyFont="1" applyAlignment="1">
      <alignment horizontal="center" shrinkToFit="1"/>
    </xf>
    <xf numFmtId="165" fontId="5" fillId="0" borderId="0" xfId="0" applyNumberFormat="1" applyFont="1" applyAlignment="1">
      <alignment horizontal="center" shrinkToFit="1"/>
    </xf>
    <xf numFmtId="166" fontId="5" fillId="0" borderId="0" xfId="0" applyNumberFormat="1" applyFont="1" applyAlignment="1">
      <alignment horizontal="center" shrinkToFit="1"/>
    </xf>
    <xf numFmtId="166" fontId="11" fillId="0" borderId="0" xfId="0" applyNumberFormat="1" applyFont="1" applyAlignment="1">
      <alignment horizontal="center" shrinkToFit="1"/>
    </xf>
    <xf numFmtId="166" fontId="7" fillId="0" borderId="0" xfId="0" applyNumberFormat="1" applyFont="1" applyAlignment="1">
      <alignment horizontal="center" shrinkToFit="1"/>
    </xf>
    <xf numFmtId="165" fontId="7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166" fontId="5" fillId="0" borderId="1" xfId="0" applyNumberFormat="1" applyFont="1" applyBorder="1" applyAlignment="1">
      <alignment horizontal="center" vertical="top" shrinkToFit="1"/>
    </xf>
    <xf numFmtId="166" fontId="11" fillId="0" borderId="1" xfId="0" applyNumberFormat="1" applyFont="1" applyBorder="1" applyAlignment="1">
      <alignment horizontal="center" shrinkToFi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/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6" fontId="5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top" shrinkToFit="1"/>
    </xf>
    <xf numFmtId="49" fontId="7" fillId="2" borderId="2" xfId="0" applyNumberFormat="1" applyFont="1" applyFill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7" fillId="0" borderId="4" xfId="0" applyFont="1" applyBorder="1" applyAlignment="1">
      <alignment wrapText="1"/>
    </xf>
    <xf numFmtId="165" fontId="7" fillId="0" borderId="4" xfId="0" applyNumberFormat="1" applyFont="1" applyBorder="1" applyAlignment="1">
      <alignment horizontal="center" shrinkToFi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66" t="s">
        <v>16</v>
      </c>
      <c r="C1" s="66"/>
      <c r="D1" s="18"/>
      <c r="E1" s="6"/>
    </row>
    <row r="2" spans="1:9" ht="17.25" customHeight="1" x14ac:dyDescent="0.25">
      <c r="A2" s="11"/>
      <c r="B2" s="66" t="s">
        <v>105</v>
      </c>
      <c r="C2" s="66"/>
      <c r="D2" s="18"/>
      <c r="E2" s="6"/>
    </row>
    <row r="3" spans="1:9" ht="15.75" x14ac:dyDescent="0.25">
      <c r="A3" s="11"/>
      <c r="B3" s="66" t="s">
        <v>17</v>
      </c>
      <c r="C3" s="66"/>
      <c r="D3" s="18"/>
      <c r="E3" s="6"/>
    </row>
    <row r="4" spans="1:9" ht="16.5" customHeight="1" x14ac:dyDescent="0.3">
      <c r="A4" s="11"/>
      <c r="B4" s="66"/>
      <c r="C4" s="6"/>
      <c r="E4" s="59"/>
    </row>
    <row r="5" spans="1:9" ht="15.75" x14ac:dyDescent="0.25">
      <c r="A5" s="60"/>
      <c r="B5" s="181" t="s">
        <v>65</v>
      </c>
      <c r="C5" s="181"/>
      <c r="D5" s="3"/>
      <c r="E5" s="31"/>
    </row>
    <row r="6" spans="1:9" ht="15.75" x14ac:dyDescent="0.25">
      <c r="A6" s="60"/>
      <c r="B6" s="61" t="s">
        <v>66</v>
      </c>
      <c r="C6" s="62"/>
      <c r="D6" s="3"/>
      <c r="E6" s="27"/>
    </row>
    <row r="7" spans="1:9" ht="15.75" customHeight="1" x14ac:dyDescent="0.3">
      <c r="A7" s="60"/>
      <c r="B7" s="61"/>
      <c r="C7" s="62"/>
      <c r="D7" s="3"/>
      <c r="E7" s="27"/>
      <c r="F7" s="59"/>
      <c r="G7" s="59"/>
      <c r="H7" s="59"/>
      <c r="I7" s="3"/>
    </row>
    <row r="8" spans="1:9" ht="13.5" customHeight="1" x14ac:dyDescent="0.3">
      <c r="A8" s="54"/>
      <c r="B8" s="55"/>
      <c r="C8" s="56" t="s">
        <v>14</v>
      </c>
      <c r="D8" s="3"/>
      <c r="E8" s="31"/>
      <c r="F8" s="24"/>
      <c r="G8" s="59"/>
      <c r="H8" s="19"/>
      <c r="I8" s="3"/>
    </row>
    <row r="9" spans="1:9" ht="31.5" customHeight="1" x14ac:dyDescent="0.2">
      <c r="A9" s="69" t="s">
        <v>9</v>
      </c>
      <c r="B9" s="86" t="s">
        <v>10</v>
      </c>
      <c r="C9" s="86" t="s">
        <v>2</v>
      </c>
      <c r="D9" s="3"/>
      <c r="F9" s="24"/>
      <c r="G9" s="4"/>
      <c r="H9" s="5"/>
      <c r="I9" s="3"/>
    </row>
    <row r="10" spans="1:9" ht="16.5" customHeight="1" x14ac:dyDescent="0.25">
      <c r="A10" s="69" t="s">
        <v>26</v>
      </c>
      <c r="B10" s="82" t="s">
        <v>27</v>
      </c>
      <c r="C10" s="99">
        <f>C11+C12+C13+C14</f>
        <v>78.671999999999997</v>
      </c>
      <c r="D10" s="3"/>
      <c r="F10" s="24"/>
      <c r="G10" s="3"/>
      <c r="H10" s="182"/>
      <c r="I10" s="183"/>
    </row>
    <row r="11" spans="1:9" ht="28.5" customHeight="1" x14ac:dyDescent="0.25">
      <c r="A11" s="69" t="s">
        <v>44</v>
      </c>
      <c r="B11" s="81" t="s">
        <v>67</v>
      </c>
      <c r="C11" s="99">
        <v>6.1479999999999997</v>
      </c>
      <c r="D11" s="3"/>
      <c r="F11" s="24"/>
      <c r="G11" s="24"/>
      <c r="H11" s="24"/>
      <c r="I11" s="24"/>
    </row>
    <row r="12" spans="1:9" ht="47.25" customHeight="1" x14ac:dyDescent="0.2">
      <c r="A12" s="69" t="s">
        <v>45</v>
      </c>
      <c r="B12" s="82" t="s">
        <v>104</v>
      </c>
      <c r="C12" s="99">
        <v>34.067999999999998</v>
      </c>
      <c r="D12" s="3"/>
      <c r="F12" s="24"/>
      <c r="G12" s="24"/>
      <c r="H12" s="24"/>
      <c r="I12" s="24"/>
    </row>
    <row r="13" spans="1:9" ht="15.75" customHeight="1" x14ac:dyDescent="0.2">
      <c r="A13" s="69" t="s">
        <v>76</v>
      </c>
      <c r="B13" s="82" t="s">
        <v>77</v>
      </c>
      <c r="C13" s="99">
        <v>26.056000000000001</v>
      </c>
      <c r="D13" s="3"/>
      <c r="F13" s="24"/>
      <c r="G13" s="24"/>
      <c r="H13" s="24"/>
      <c r="I13" s="24"/>
    </row>
    <row r="14" spans="1:9" ht="32.25" customHeight="1" x14ac:dyDescent="0.25">
      <c r="A14" s="69" t="s">
        <v>98</v>
      </c>
      <c r="B14" s="82" t="s">
        <v>99</v>
      </c>
      <c r="C14" s="108">
        <v>12.4</v>
      </c>
      <c r="D14" s="3"/>
      <c r="F14" s="24"/>
      <c r="G14" s="24"/>
      <c r="H14" s="24"/>
      <c r="I14" s="24"/>
    </row>
    <row r="15" spans="1:9" ht="15" x14ac:dyDescent="0.25">
      <c r="A15" s="67" t="s">
        <v>46</v>
      </c>
      <c r="B15" s="81" t="s">
        <v>31</v>
      </c>
      <c r="C15" s="108">
        <v>589.1</v>
      </c>
      <c r="D15" s="3"/>
    </row>
    <row r="16" spans="1:9" ht="14.25" x14ac:dyDescent="0.2">
      <c r="A16" s="57"/>
      <c r="B16" s="58" t="s">
        <v>11</v>
      </c>
      <c r="C16" s="100">
        <f>C10+C15</f>
        <v>667.77200000000005</v>
      </c>
      <c r="D16" s="33"/>
    </row>
    <row r="17" spans="1:9" ht="15" x14ac:dyDescent="0.2">
      <c r="A17" s="33"/>
      <c r="B17" s="64"/>
      <c r="C17" s="34"/>
    </row>
    <row r="18" spans="1:9" ht="15" x14ac:dyDescent="0.2">
      <c r="A18" s="28"/>
      <c r="B18" s="23"/>
      <c r="C18" s="34"/>
    </row>
    <row r="19" spans="1:9" ht="15" x14ac:dyDescent="0.2">
      <c r="A19" s="33"/>
      <c r="B19" s="23"/>
      <c r="C19" s="34"/>
      <c r="F19" s="34"/>
    </row>
    <row r="20" spans="1:9" ht="15" x14ac:dyDescent="0.2">
      <c r="A20" s="33"/>
      <c r="B20" s="31"/>
      <c r="C20" s="34"/>
      <c r="F20" s="34"/>
      <c r="H20" s="24"/>
    </row>
    <row r="21" spans="1:9" ht="15" x14ac:dyDescent="0.2">
      <c r="A21" s="33"/>
      <c r="B21" s="31"/>
      <c r="C21" s="34"/>
      <c r="F21" s="35"/>
      <c r="H21" s="24"/>
    </row>
    <row r="22" spans="1:9" ht="15" x14ac:dyDescent="0.2">
      <c r="A22" s="26"/>
      <c r="B22" s="32"/>
      <c r="C22" s="21"/>
      <c r="F22" s="34"/>
      <c r="G22" s="24"/>
      <c r="H22" s="36"/>
    </row>
    <row r="23" spans="1:9" ht="15" x14ac:dyDescent="0.2">
      <c r="A23" s="28"/>
      <c r="B23" s="23"/>
      <c r="C23" s="24"/>
      <c r="F23" s="34"/>
      <c r="G23" s="24"/>
      <c r="H23" s="34"/>
    </row>
    <row r="24" spans="1:9" ht="15" x14ac:dyDescent="0.2">
      <c r="A24" s="38"/>
      <c r="B24" s="23"/>
      <c r="C24" s="24"/>
      <c r="F24" s="34"/>
      <c r="G24" s="36"/>
      <c r="H24" s="24"/>
      <c r="I24" s="24"/>
    </row>
    <row r="25" spans="1:9" ht="15" x14ac:dyDescent="0.2">
      <c r="A25" s="28"/>
      <c r="B25" s="29"/>
      <c r="C25" s="22"/>
      <c r="G25" s="34"/>
      <c r="H25" s="34"/>
      <c r="I25" s="24"/>
    </row>
    <row r="26" spans="1:9" ht="15" x14ac:dyDescent="0.2">
      <c r="A26" s="26"/>
      <c r="B26" s="32"/>
      <c r="C26" s="21"/>
      <c r="E26" s="31"/>
      <c r="G26" s="24"/>
      <c r="I26" s="36"/>
    </row>
    <row r="27" spans="1:9" ht="15" x14ac:dyDescent="0.2">
      <c r="A27" s="28"/>
      <c r="B27" s="31"/>
      <c r="C27" s="24"/>
      <c r="G27" s="37"/>
      <c r="I27" s="24"/>
    </row>
    <row r="28" spans="1:9" ht="15" x14ac:dyDescent="0.2">
      <c r="A28" s="39"/>
      <c r="B28" s="27"/>
      <c r="C28" s="21"/>
      <c r="I28" s="24"/>
    </row>
    <row r="29" spans="1:9" ht="15" x14ac:dyDescent="0.2">
      <c r="A29" s="28"/>
      <c r="B29" s="31"/>
      <c r="C29" s="24"/>
      <c r="I29" s="24"/>
    </row>
    <row r="30" spans="1:9" ht="15" x14ac:dyDescent="0.2">
      <c r="A30" s="40"/>
      <c r="B30" s="31"/>
      <c r="C30" s="24"/>
    </row>
    <row r="31" spans="1:9" ht="15" x14ac:dyDescent="0.2">
      <c r="A31" s="40"/>
      <c r="B31" s="31"/>
      <c r="C31" s="24"/>
    </row>
    <row r="32" spans="1:9" ht="14.25" x14ac:dyDescent="0.2">
      <c r="A32" s="26"/>
      <c r="B32" s="27"/>
      <c r="C32" s="20"/>
    </row>
    <row r="33" spans="1:10" ht="15" x14ac:dyDescent="0.2">
      <c r="A33" s="28"/>
      <c r="B33" s="29"/>
      <c r="C33" s="22"/>
    </row>
    <row r="34" spans="1:10" ht="15" x14ac:dyDescent="0.2">
      <c r="A34" s="28"/>
      <c r="B34" s="29"/>
      <c r="C34" s="22"/>
    </row>
    <row r="35" spans="1:10" ht="14.25" x14ac:dyDescent="0.2">
      <c r="A35" s="39"/>
      <c r="B35" s="41"/>
      <c r="C35" s="21"/>
    </row>
    <row r="36" spans="1:10" ht="15" x14ac:dyDescent="0.2">
      <c r="A36" s="40"/>
      <c r="B36" s="29"/>
      <c r="C36" s="24"/>
    </row>
    <row r="37" spans="1:10" ht="14.25" x14ac:dyDescent="0.2">
      <c r="A37" s="39"/>
      <c r="B37" s="27"/>
      <c r="C37" s="21"/>
    </row>
    <row r="38" spans="1:10" ht="15" x14ac:dyDescent="0.2">
      <c r="A38" s="40"/>
      <c r="B38" s="29"/>
      <c r="C38" s="24"/>
    </row>
    <row r="39" spans="1:10" ht="14.25" x14ac:dyDescent="0.2">
      <c r="A39" s="39"/>
      <c r="B39" s="41"/>
      <c r="C39" s="21"/>
    </row>
    <row r="40" spans="1:10" ht="15" x14ac:dyDescent="0.2">
      <c r="A40" s="40"/>
      <c r="B40" s="29"/>
      <c r="C40" s="24"/>
    </row>
    <row r="41" spans="1:10" ht="15" x14ac:dyDescent="0.2">
      <c r="A41" s="40"/>
      <c r="B41" s="29"/>
      <c r="C41" s="24"/>
    </row>
    <row r="42" spans="1:10" ht="15" x14ac:dyDescent="0.2">
      <c r="A42" s="40"/>
      <c r="B42" s="31"/>
      <c r="C42" s="24"/>
    </row>
    <row r="43" spans="1:10" ht="14.25" x14ac:dyDescent="0.2">
      <c r="A43" s="42"/>
      <c r="B43" s="43"/>
      <c r="C43" s="25"/>
    </row>
    <row r="44" spans="1:10" ht="14.25" x14ac:dyDescent="0.2">
      <c r="A44" s="26"/>
      <c r="B44" s="27"/>
      <c r="C44" s="21"/>
      <c r="J44" s="9"/>
    </row>
    <row r="45" spans="1:10" ht="15" x14ac:dyDescent="0.2">
      <c r="A45" s="28"/>
      <c r="B45" s="31"/>
      <c r="C45" s="24"/>
    </row>
    <row r="46" spans="1:10" ht="14.25" x14ac:dyDescent="0.2">
      <c r="A46" s="26"/>
      <c r="B46" s="44"/>
      <c r="C46" s="21"/>
    </row>
    <row r="47" spans="1:10" ht="15" x14ac:dyDescent="0.2">
      <c r="A47" s="28"/>
      <c r="B47" s="31"/>
      <c r="C47" s="24"/>
    </row>
    <row r="48" spans="1:10" ht="14.25" x14ac:dyDescent="0.2">
      <c r="A48" s="45"/>
      <c r="B48" s="43"/>
      <c r="C48" s="21"/>
    </row>
    <row r="49" spans="1:4" ht="14.25" x14ac:dyDescent="0.2">
      <c r="A49" s="45"/>
      <c r="B49" s="43"/>
      <c r="C49" s="21"/>
    </row>
    <row r="50" spans="1:4" ht="15" x14ac:dyDescent="0.2">
      <c r="A50" s="46"/>
      <c r="B50" s="31"/>
      <c r="C50" s="24"/>
    </row>
    <row r="51" spans="1:4" ht="15" x14ac:dyDescent="0.2">
      <c r="A51" s="46"/>
      <c r="B51" s="31"/>
      <c r="C51" s="24"/>
    </row>
    <row r="52" spans="1:4" ht="14.25" x14ac:dyDescent="0.2">
      <c r="A52" s="45"/>
      <c r="B52" s="43"/>
      <c r="C52" s="21"/>
    </row>
    <row r="53" spans="1:4" ht="14.25" x14ac:dyDescent="0.2">
      <c r="A53" s="45"/>
      <c r="B53" s="43"/>
      <c r="C53" s="21"/>
    </row>
    <row r="54" spans="1:4" ht="15" x14ac:dyDescent="0.2">
      <c r="A54" s="46"/>
      <c r="B54" s="31"/>
      <c r="C54" s="24"/>
    </row>
    <row r="55" spans="1:4" ht="15" x14ac:dyDescent="0.2">
      <c r="A55" s="46"/>
      <c r="B55" s="31"/>
      <c r="C55" s="24"/>
    </row>
    <row r="56" spans="1:4" ht="15.75" x14ac:dyDescent="0.2">
      <c r="A56" s="47"/>
      <c r="B56" s="43"/>
      <c r="C56" s="21"/>
    </row>
    <row r="57" spans="1:4" ht="15" x14ac:dyDescent="0.2">
      <c r="A57" s="28"/>
      <c r="B57" s="29"/>
      <c r="C57" s="24"/>
    </row>
    <row r="58" spans="1:4" ht="15" x14ac:dyDescent="0.2">
      <c r="A58" s="28"/>
      <c r="B58" s="29"/>
      <c r="C58" s="24"/>
    </row>
    <row r="59" spans="1:4" ht="14.25" x14ac:dyDescent="0.2">
      <c r="A59" s="26"/>
      <c r="B59" s="43"/>
      <c r="C59" s="21"/>
    </row>
    <row r="60" spans="1:4" ht="30" customHeight="1" x14ac:dyDescent="0.2">
      <c r="A60" s="28"/>
      <c r="B60" s="29"/>
      <c r="C60" s="24"/>
    </row>
    <row r="61" spans="1:4" ht="15" customHeight="1" x14ac:dyDescent="0.25">
      <c r="A61" s="28"/>
      <c r="B61" s="29"/>
      <c r="C61" s="24"/>
      <c r="D61" s="10"/>
    </row>
    <row r="62" spans="1:4" ht="15" customHeight="1" x14ac:dyDescent="0.25">
      <c r="A62" s="28"/>
      <c r="B62" s="29"/>
      <c r="C62" s="24"/>
      <c r="D62" s="10"/>
    </row>
    <row r="63" spans="1:4" ht="14.25" x14ac:dyDescent="0.2">
      <c r="A63" s="42"/>
      <c r="B63" s="43"/>
      <c r="C63" s="25"/>
    </row>
    <row r="64" spans="1:4" ht="15" x14ac:dyDescent="0.2">
      <c r="A64" s="28"/>
      <c r="B64" s="29"/>
      <c r="C64" s="24"/>
    </row>
    <row r="65" spans="1:4" ht="15" x14ac:dyDescent="0.2">
      <c r="A65" s="28"/>
      <c r="B65" s="29"/>
      <c r="C65" s="24"/>
    </row>
    <row r="66" spans="1:4" ht="15" x14ac:dyDescent="0.2">
      <c r="A66" s="28"/>
      <c r="B66" s="31"/>
      <c r="C66" s="24"/>
      <c r="D66" s="7"/>
    </row>
    <row r="67" spans="1:4" ht="15" x14ac:dyDescent="0.2">
      <c r="A67" s="28"/>
      <c r="B67" s="31"/>
      <c r="C67" s="24"/>
      <c r="D67" s="7"/>
    </row>
    <row r="68" spans="1:4" ht="15" x14ac:dyDescent="0.2">
      <c r="A68" s="28"/>
      <c r="B68" s="29"/>
      <c r="C68" s="24"/>
    </row>
    <row r="69" spans="1:4" ht="20.25" customHeight="1" x14ac:dyDescent="0.2">
      <c r="A69" s="48"/>
      <c r="B69" s="49"/>
      <c r="C69" s="25"/>
    </row>
    <row r="70" spans="1:4" ht="15" x14ac:dyDescent="0.2">
      <c r="A70" s="28"/>
      <c r="B70" s="50"/>
      <c r="C70" s="21"/>
    </row>
    <row r="71" spans="1:4" ht="19.5" customHeight="1" x14ac:dyDescent="0.2">
      <c r="A71" s="51"/>
      <c r="B71" s="29"/>
      <c r="C71" s="30"/>
    </row>
    <row r="72" spans="1:4" ht="15" x14ac:dyDescent="0.2">
      <c r="A72" s="33"/>
      <c r="B72" s="31"/>
      <c r="C72" s="34"/>
    </row>
    <row r="73" spans="1:4" ht="15" x14ac:dyDescent="0.2">
      <c r="A73" s="33"/>
      <c r="B73" s="31"/>
      <c r="C73" s="34"/>
    </row>
    <row r="74" spans="1:4" ht="15" x14ac:dyDescent="0.2">
      <c r="A74" s="51"/>
      <c r="B74" s="29"/>
      <c r="C74" s="24"/>
    </row>
    <row r="75" spans="1:4" ht="15" x14ac:dyDescent="0.2">
      <c r="A75" s="51"/>
      <c r="B75" s="29"/>
      <c r="C75" s="24"/>
    </row>
    <row r="76" spans="1:4" ht="15" x14ac:dyDescent="0.2">
      <c r="A76" s="51"/>
      <c r="B76" s="29"/>
      <c r="C76" s="24"/>
    </row>
    <row r="77" spans="1:4" ht="15" x14ac:dyDescent="0.2">
      <c r="A77" s="40"/>
      <c r="B77" s="31"/>
      <c r="C77" s="24"/>
    </row>
    <row r="78" spans="1:4" ht="15" x14ac:dyDescent="0.2">
      <c r="A78" s="51"/>
      <c r="B78" s="31"/>
      <c r="C78" s="24"/>
    </row>
    <row r="79" spans="1:4" ht="15" x14ac:dyDescent="0.2">
      <c r="A79" s="28"/>
      <c r="B79" s="31"/>
      <c r="C79" s="24"/>
    </row>
    <row r="80" spans="1:4" ht="15" x14ac:dyDescent="0.2">
      <c r="A80" s="51"/>
      <c r="B80" s="31"/>
      <c r="C80" s="24"/>
    </row>
    <row r="81" spans="1:6" ht="24.95" customHeight="1" x14ac:dyDescent="0.2">
      <c r="A81" s="51"/>
      <c r="B81" s="31"/>
      <c r="C81" s="24"/>
    </row>
    <row r="82" spans="1:6" ht="15" x14ac:dyDescent="0.2">
      <c r="A82" s="51"/>
      <c r="B82" s="31"/>
      <c r="C82" s="24"/>
    </row>
    <row r="83" spans="1:6" ht="15" x14ac:dyDescent="0.2">
      <c r="A83" s="51"/>
      <c r="B83" s="23"/>
      <c r="C83" s="24"/>
    </row>
    <row r="84" spans="1:6" ht="15" x14ac:dyDescent="0.2">
      <c r="A84" s="51"/>
      <c r="B84" s="31"/>
      <c r="C84" s="24"/>
      <c r="D84" s="7"/>
    </row>
    <row r="85" spans="1:6" ht="15" x14ac:dyDescent="0.2">
      <c r="A85" s="28"/>
      <c r="B85" s="31"/>
      <c r="C85" s="24"/>
    </row>
    <row r="86" spans="1:6" ht="15" x14ac:dyDescent="0.2">
      <c r="A86" s="28"/>
      <c r="B86" s="23"/>
      <c r="C86" s="34"/>
    </row>
    <row r="87" spans="1:6" ht="15" x14ac:dyDescent="0.2">
      <c r="A87" s="52"/>
      <c r="B87" s="31"/>
      <c r="C87" s="24"/>
    </row>
    <row r="88" spans="1:6" ht="15" x14ac:dyDescent="0.2">
      <c r="A88" s="51"/>
      <c r="B88" s="53"/>
      <c r="C88" s="24"/>
    </row>
    <row r="89" spans="1:6" ht="30" customHeight="1" x14ac:dyDescent="0.2">
      <c r="B89" s="2"/>
      <c r="C89" s="1"/>
    </row>
    <row r="90" spans="1:6" ht="45" customHeight="1" x14ac:dyDescent="0.2">
      <c r="B90" s="2"/>
      <c r="C90" s="1"/>
    </row>
    <row r="91" spans="1:6" x14ac:dyDescent="0.2">
      <c r="B91" s="2"/>
      <c r="C91" s="1"/>
    </row>
    <row r="92" spans="1:6" x14ac:dyDescent="0.2">
      <c r="B92" s="2"/>
      <c r="C92" s="1"/>
      <c r="F92" s="7"/>
    </row>
    <row r="93" spans="1:6" ht="17.25" customHeight="1" x14ac:dyDescent="0.2">
      <c r="B93" s="2"/>
      <c r="C93" s="1"/>
    </row>
    <row r="94" spans="1:6" x14ac:dyDescent="0.2">
      <c r="B94" s="2"/>
      <c r="C94" s="1"/>
      <c r="E94" s="7"/>
    </row>
    <row r="95" spans="1:6" x14ac:dyDescent="0.2">
      <c r="B95" s="2"/>
      <c r="C95" s="1"/>
    </row>
    <row r="96" spans="1:6" x14ac:dyDescent="0.2">
      <c r="B96" s="2"/>
      <c r="C96" s="1"/>
    </row>
    <row r="97" spans="2:7" x14ac:dyDescent="0.2">
      <c r="B97" s="2"/>
      <c r="C97" s="1"/>
    </row>
    <row r="98" spans="2:7" x14ac:dyDescent="0.2">
      <c r="B98" s="2"/>
      <c r="C98" s="1"/>
    </row>
    <row r="99" spans="2:7" x14ac:dyDescent="0.2">
      <c r="B99" s="2"/>
      <c r="C99" s="1"/>
    </row>
    <row r="100" spans="2:7" x14ac:dyDescent="0.2">
      <c r="B100" s="2"/>
      <c r="C100" s="1"/>
    </row>
    <row r="101" spans="2:7" ht="45" customHeight="1" x14ac:dyDescent="0.2">
      <c r="B101" s="2"/>
      <c r="C101" s="1"/>
    </row>
    <row r="102" spans="2:7" x14ac:dyDescent="0.2">
      <c r="B102" s="2"/>
      <c r="C102" s="1"/>
    </row>
    <row r="104" spans="2:7" x14ac:dyDescent="0.2">
      <c r="C104" s="1"/>
    </row>
    <row r="105" spans="2:7" ht="30" customHeight="1" x14ac:dyDescent="0.2">
      <c r="G105" s="8"/>
    </row>
    <row r="126" ht="30" customHeight="1" x14ac:dyDescent="0.2"/>
    <row r="127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6"/>
  <sheetViews>
    <sheetView zoomScale="130" zoomScaleNormal="130" workbookViewId="0">
      <selection activeCell="B2" sqref="B2"/>
    </sheetView>
  </sheetViews>
  <sheetFormatPr defaultRowHeight="12.75" x14ac:dyDescent="0.2"/>
  <cols>
    <col min="1" max="1" width="6.42578125" customWidth="1"/>
    <col min="2" max="2" width="53.28515625" customWidth="1"/>
    <col min="3" max="3" width="12.42578125" customWidth="1"/>
    <col min="4" max="4" width="11.85546875" customWidth="1"/>
    <col min="5" max="5" width="11.5703125" customWidth="1"/>
    <col min="6" max="6" width="8.85546875" customWidth="1"/>
    <col min="7" max="7" width="10.5703125" bestFit="1" customWidth="1"/>
  </cols>
  <sheetData>
    <row r="1" spans="1:6" ht="15" x14ac:dyDescent="0.25">
      <c r="A1" s="6"/>
      <c r="B1" s="66" t="s">
        <v>55</v>
      </c>
      <c r="C1" s="66"/>
      <c r="D1" s="66"/>
      <c r="E1" s="66"/>
      <c r="F1" s="6"/>
    </row>
    <row r="2" spans="1:6" ht="16.5" customHeight="1" x14ac:dyDescent="0.25">
      <c r="A2" s="6"/>
      <c r="B2" s="66" t="s">
        <v>106</v>
      </c>
      <c r="C2" s="66"/>
      <c r="D2" s="66"/>
      <c r="E2" s="66"/>
      <c r="F2" s="6"/>
    </row>
    <row r="3" spans="1:6" ht="15" x14ac:dyDescent="0.25">
      <c r="A3" s="6"/>
      <c r="B3" s="66" t="s">
        <v>56</v>
      </c>
      <c r="C3" s="66"/>
      <c r="D3" s="66"/>
      <c r="E3" s="66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x14ac:dyDescent="0.25">
      <c r="A5" s="3"/>
      <c r="B5" s="181" t="s">
        <v>68</v>
      </c>
      <c r="C5" s="181"/>
      <c r="D5" s="181"/>
      <c r="E5" s="181"/>
      <c r="F5" s="3"/>
    </row>
    <row r="6" spans="1:6" ht="15.75" x14ac:dyDescent="0.25">
      <c r="A6" s="3"/>
      <c r="B6" s="181" t="s">
        <v>12</v>
      </c>
      <c r="C6" s="181"/>
      <c r="D6" s="181"/>
      <c r="E6" s="63"/>
      <c r="F6" s="3"/>
    </row>
    <row r="7" spans="1:6" ht="15.75" x14ac:dyDescent="0.25">
      <c r="A7" s="3"/>
      <c r="B7" s="181" t="s">
        <v>13</v>
      </c>
      <c r="C7" s="181"/>
      <c r="D7" s="4"/>
      <c r="E7" s="5"/>
      <c r="F7" s="3"/>
    </row>
    <row r="8" spans="1:6" ht="15.75" x14ac:dyDescent="0.25">
      <c r="A8" s="3"/>
      <c r="B8" s="159"/>
      <c r="C8" s="159"/>
      <c r="D8" s="4"/>
      <c r="E8" s="5"/>
      <c r="F8" s="3"/>
    </row>
    <row r="9" spans="1:6" ht="13.5" customHeight="1" x14ac:dyDescent="0.25">
      <c r="A9" s="3"/>
      <c r="B9" s="3"/>
      <c r="C9" s="3"/>
      <c r="D9" s="154" t="s">
        <v>14</v>
      </c>
      <c r="E9" s="160"/>
      <c r="F9" s="115"/>
    </row>
    <row r="10" spans="1:6" ht="15" customHeight="1" x14ac:dyDescent="0.2">
      <c r="A10" s="184" t="s">
        <v>1</v>
      </c>
      <c r="B10" s="184" t="s">
        <v>6</v>
      </c>
      <c r="C10" s="185" t="s">
        <v>2</v>
      </c>
      <c r="D10" s="186" t="s">
        <v>57</v>
      </c>
      <c r="E10" s="141"/>
    </row>
    <row r="11" spans="1:6" ht="15" customHeight="1" x14ac:dyDescent="0.2">
      <c r="A11" s="184"/>
      <c r="B11" s="184"/>
      <c r="C11" s="185"/>
      <c r="D11" s="187"/>
      <c r="E11" s="141"/>
    </row>
    <row r="12" spans="1:6" ht="15" x14ac:dyDescent="0.2">
      <c r="A12" s="184"/>
      <c r="B12" s="184"/>
      <c r="C12" s="185"/>
      <c r="D12" s="188"/>
      <c r="E12" s="113"/>
    </row>
    <row r="13" spans="1:6" x14ac:dyDescent="0.2">
      <c r="A13" s="70">
        <v>1</v>
      </c>
      <c r="B13" s="70">
        <v>2</v>
      </c>
      <c r="C13" s="70">
        <v>3</v>
      </c>
      <c r="D13" s="151">
        <v>4</v>
      </c>
      <c r="E13" s="142"/>
    </row>
    <row r="14" spans="1:6" ht="14.25" x14ac:dyDescent="0.2">
      <c r="A14" s="72" t="s">
        <v>20</v>
      </c>
      <c r="B14" s="14" t="s">
        <v>7</v>
      </c>
      <c r="C14" s="102">
        <f>C18+C22+C24+C20+C15</f>
        <v>560.12400000000002</v>
      </c>
      <c r="D14" s="102">
        <f>D18+D22+D24+D20+D15</f>
        <v>1.925</v>
      </c>
      <c r="E14" s="143"/>
      <c r="F14" s="76"/>
    </row>
    <row r="15" spans="1:6" ht="14.25" x14ac:dyDescent="0.2">
      <c r="A15" s="92" t="s">
        <v>85</v>
      </c>
      <c r="B15" s="170" t="s">
        <v>86</v>
      </c>
      <c r="C15" s="155">
        <f>C16+C17</f>
        <v>-60.000000000000007</v>
      </c>
      <c r="D15" s="155">
        <f>D16+D17</f>
        <v>0</v>
      </c>
      <c r="E15" s="143"/>
      <c r="F15" s="76"/>
    </row>
    <row r="16" spans="1:6" ht="15" x14ac:dyDescent="0.2">
      <c r="A16" s="177" t="s">
        <v>87</v>
      </c>
      <c r="B16" s="171" t="s">
        <v>4</v>
      </c>
      <c r="C16" s="176">
        <v>-72.400000000000006</v>
      </c>
      <c r="D16" s="176"/>
      <c r="E16" s="143"/>
      <c r="F16" s="76"/>
    </row>
    <row r="17" spans="1:10" ht="31.5" customHeight="1" x14ac:dyDescent="0.25">
      <c r="A17" s="178" t="s">
        <v>100</v>
      </c>
      <c r="B17" s="94" t="s">
        <v>34</v>
      </c>
      <c r="C17" s="153">
        <v>12.4</v>
      </c>
      <c r="D17" s="176"/>
      <c r="E17" s="143"/>
      <c r="F17" s="76"/>
    </row>
    <row r="18" spans="1:10" ht="14.25" x14ac:dyDescent="0.2">
      <c r="A18" s="92" t="s">
        <v>18</v>
      </c>
      <c r="B18" s="74" t="s">
        <v>19</v>
      </c>
      <c r="C18" s="155">
        <f>C19</f>
        <v>589.1</v>
      </c>
      <c r="D18" s="155">
        <f>D19</f>
        <v>0</v>
      </c>
      <c r="E18" s="144"/>
      <c r="F18" s="76"/>
      <c r="J18" s="7"/>
    </row>
    <row r="19" spans="1:10" ht="15" x14ac:dyDescent="0.25">
      <c r="A19" s="109" t="s">
        <v>21</v>
      </c>
      <c r="B19" s="81" t="s">
        <v>31</v>
      </c>
      <c r="C19" s="153">
        <v>589.1</v>
      </c>
      <c r="D19" s="156"/>
      <c r="E19" s="145"/>
      <c r="F19" s="76"/>
      <c r="J19" s="7"/>
    </row>
    <row r="20" spans="1:10" ht="15" x14ac:dyDescent="0.25">
      <c r="A20" s="73" t="s">
        <v>82</v>
      </c>
      <c r="B20" s="168" t="s">
        <v>83</v>
      </c>
      <c r="C20" s="152">
        <f>C21</f>
        <v>0</v>
      </c>
      <c r="D20" s="152">
        <f>D21</f>
        <v>0.75</v>
      </c>
      <c r="E20" s="145"/>
      <c r="F20" s="76"/>
      <c r="J20" s="7"/>
    </row>
    <row r="21" spans="1:10" ht="15" x14ac:dyDescent="0.25">
      <c r="A21" s="65" t="s">
        <v>84</v>
      </c>
      <c r="B21" s="16" t="s">
        <v>4</v>
      </c>
      <c r="C21" s="153">
        <v>0</v>
      </c>
      <c r="D21" s="153">
        <v>0.75</v>
      </c>
      <c r="E21" s="145"/>
      <c r="F21" s="76"/>
      <c r="J21" s="7"/>
    </row>
    <row r="22" spans="1:10" ht="14.25" x14ac:dyDescent="0.2">
      <c r="A22" s="93" t="s">
        <v>32</v>
      </c>
      <c r="B22" s="14" t="s">
        <v>33</v>
      </c>
      <c r="C22" s="152">
        <f>C23</f>
        <v>26.056000000000001</v>
      </c>
      <c r="D22" s="152">
        <f>D23</f>
        <v>0.51400000000000001</v>
      </c>
      <c r="E22" s="147"/>
      <c r="F22" s="76"/>
      <c r="J22" s="71"/>
    </row>
    <row r="23" spans="1:10" ht="31.5" customHeight="1" x14ac:dyDescent="0.25">
      <c r="A23" s="65" t="s">
        <v>78</v>
      </c>
      <c r="B23" s="94" t="s">
        <v>34</v>
      </c>
      <c r="C23" s="153">
        <v>26.056000000000001</v>
      </c>
      <c r="D23" s="153">
        <v>0.51400000000000001</v>
      </c>
      <c r="E23" s="148"/>
      <c r="F23" s="76"/>
      <c r="G23" s="76"/>
    </row>
    <row r="24" spans="1:10" ht="14.25" x14ac:dyDescent="0.2">
      <c r="A24" s="73" t="s">
        <v>37</v>
      </c>
      <c r="B24" s="14" t="s">
        <v>38</v>
      </c>
      <c r="C24" s="152">
        <f>C26+C25</f>
        <v>4.9679999999999964</v>
      </c>
      <c r="D24" s="152">
        <f>D26+D25</f>
        <v>0.66100000000000003</v>
      </c>
      <c r="E24" s="146"/>
      <c r="F24" s="76"/>
    </row>
    <row r="25" spans="1:10" ht="15" x14ac:dyDescent="0.25">
      <c r="A25" s="65" t="s">
        <v>75</v>
      </c>
      <c r="B25" s="15" t="s">
        <v>60</v>
      </c>
      <c r="C25" s="153">
        <v>-29.1</v>
      </c>
      <c r="D25" s="153">
        <v>0</v>
      </c>
      <c r="E25" s="146"/>
      <c r="F25" s="76"/>
    </row>
    <row r="26" spans="1:10" ht="34.5" customHeight="1" x14ac:dyDescent="0.25">
      <c r="A26" s="65" t="s">
        <v>69</v>
      </c>
      <c r="B26" s="94" t="s">
        <v>34</v>
      </c>
      <c r="C26" s="153">
        <v>34.067999999999998</v>
      </c>
      <c r="D26" s="153">
        <v>0.66100000000000003</v>
      </c>
      <c r="E26" s="145"/>
    </row>
    <row r="27" spans="1:10" ht="29.25" customHeight="1" x14ac:dyDescent="0.25">
      <c r="A27" s="73" t="s">
        <v>72</v>
      </c>
      <c r="B27" s="83" t="s">
        <v>94</v>
      </c>
      <c r="C27" s="152">
        <f>C28</f>
        <v>40</v>
      </c>
      <c r="D27" s="152">
        <f>D28</f>
        <v>0</v>
      </c>
      <c r="E27" s="145"/>
    </row>
    <row r="28" spans="1:10" ht="15.75" customHeight="1" x14ac:dyDescent="0.25">
      <c r="A28" s="65" t="s">
        <v>95</v>
      </c>
      <c r="B28" s="15" t="s">
        <v>4</v>
      </c>
      <c r="C28" s="153">
        <v>40</v>
      </c>
      <c r="D28" s="156"/>
      <c r="E28" s="145"/>
    </row>
    <row r="29" spans="1:10" ht="31.5" customHeight="1" x14ac:dyDescent="0.25">
      <c r="A29" s="73" t="s">
        <v>54</v>
      </c>
      <c r="B29" s="83" t="s">
        <v>79</v>
      </c>
      <c r="C29" s="152">
        <f>C30</f>
        <v>29.1</v>
      </c>
      <c r="D29" s="152">
        <f>D30</f>
        <v>28.7</v>
      </c>
      <c r="E29" s="145"/>
    </row>
    <row r="30" spans="1:10" ht="17.25" customHeight="1" x14ac:dyDescent="0.25">
      <c r="A30" s="65" t="s">
        <v>59</v>
      </c>
      <c r="B30" s="15" t="s">
        <v>60</v>
      </c>
      <c r="C30" s="153">
        <v>29.1</v>
      </c>
      <c r="D30" s="153">
        <v>28.7</v>
      </c>
      <c r="E30" s="145"/>
      <c r="I30" s="77"/>
    </row>
    <row r="31" spans="1:10" ht="30" customHeight="1" x14ac:dyDescent="0.2">
      <c r="A31" s="73" t="s">
        <v>28</v>
      </c>
      <c r="B31" s="83" t="s">
        <v>30</v>
      </c>
      <c r="C31" s="103">
        <f>C33+C32</f>
        <v>38.548000000000002</v>
      </c>
      <c r="D31" s="103">
        <f>D33+D32</f>
        <v>6.06</v>
      </c>
      <c r="E31" s="147"/>
    </row>
    <row r="32" spans="1:10" ht="18" customHeight="1" x14ac:dyDescent="0.25">
      <c r="A32" s="65" t="s">
        <v>97</v>
      </c>
      <c r="B32" s="15" t="s">
        <v>4</v>
      </c>
      <c r="C32" s="101">
        <v>32.4</v>
      </c>
      <c r="D32" s="103"/>
      <c r="E32" s="147"/>
    </row>
    <row r="33" spans="1:9" ht="30" x14ac:dyDescent="0.25">
      <c r="A33" s="65" t="s">
        <v>39</v>
      </c>
      <c r="B33" s="82" t="s">
        <v>29</v>
      </c>
      <c r="C33" s="101">
        <v>6.1479999999999997</v>
      </c>
      <c r="D33" s="101">
        <v>6.06</v>
      </c>
      <c r="E33" s="149"/>
    </row>
    <row r="34" spans="1:9" ht="15" x14ac:dyDescent="0.2">
      <c r="A34" s="65" t="s">
        <v>15</v>
      </c>
      <c r="B34" s="13" t="s">
        <v>2</v>
      </c>
      <c r="C34" s="102">
        <f>C31+C29+C14+C27</f>
        <v>667.77200000000005</v>
      </c>
      <c r="D34" s="102">
        <f>D31+D29+D14+D27</f>
        <v>36.684999999999995</v>
      </c>
      <c r="E34" s="143"/>
      <c r="I34" s="77"/>
    </row>
    <row r="35" spans="1:9" ht="15" x14ac:dyDescent="0.2">
      <c r="A35" s="65"/>
      <c r="B35" s="17" t="s">
        <v>5</v>
      </c>
      <c r="C35" s="12"/>
      <c r="D35" s="12"/>
      <c r="E35" s="21"/>
      <c r="I35" s="1"/>
    </row>
    <row r="36" spans="1:9" ht="15" x14ac:dyDescent="0.25">
      <c r="A36" s="68" t="s">
        <v>8</v>
      </c>
      <c r="B36" s="15" t="s">
        <v>4</v>
      </c>
      <c r="C36" s="101">
        <f>C32+C28+C21+C16</f>
        <v>0</v>
      </c>
      <c r="D36" s="101">
        <f>D32+D28+D21+D16</f>
        <v>0.75</v>
      </c>
      <c r="E36" s="145"/>
    </row>
    <row r="37" spans="1:9" ht="30" x14ac:dyDescent="0.25">
      <c r="A37" s="162" t="s">
        <v>61</v>
      </c>
      <c r="B37" s="16" t="s">
        <v>80</v>
      </c>
      <c r="C37" s="101">
        <f>C30+C25</f>
        <v>0</v>
      </c>
      <c r="D37" s="101">
        <f>D30+D25</f>
        <v>28.7</v>
      </c>
      <c r="E37" s="145"/>
    </row>
    <row r="38" spans="1:9" ht="30" x14ac:dyDescent="0.25">
      <c r="A38" s="68" t="s">
        <v>40</v>
      </c>
      <c r="B38" s="82" t="s">
        <v>29</v>
      </c>
      <c r="C38" s="101">
        <f>C23+C26+C33+C17</f>
        <v>78.671999999999997</v>
      </c>
      <c r="D38" s="101">
        <f>D23+D26+D33+D17</f>
        <v>7.2349999999999994</v>
      </c>
      <c r="E38" s="149"/>
    </row>
    <row r="39" spans="1:9" ht="15" x14ac:dyDescent="0.25">
      <c r="A39" s="107" t="s">
        <v>22</v>
      </c>
      <c r="B39" s="81" t="s">
        <v>31</v>
      </c>
      <c r="C39" s="101">
        <f>C19</f>
        <v>589.1</v>
      </c>
      <c r="D39" s="101">
        <f>D19</f>
        <v>0</v>
      </c>
      <c r="E39" s="150"/>
    </row>
    <row r="40" spans="1:9" ht="15" x14ac:dyDescent="0.25">
      <c r="A40" s="161"/>
      <c r="B40" s="179"/>
      <c r="C40" s="180"/>
      <c r="D40" s="150"/>
      <c r="E40" s="150"/>
    </row>
    <row r="41" spans="1:9" ht="15" x14ac:dyDescent="0.2">
      <c r="A41" s="79"/>
      <c r="B41" s="31"/>
      <c r="C41" s="1"/>
      <c r="D41" s="1"/>
      <c r="E41" s="1"/>
    </row>
    <row r="42" spans="1:9" ht="15" x14ac:dyDescent="0.2">
      <c r="A42" s="79"/>
      <c r="B42" s="31"/>
      <c r="C42" s="1"/>
      <c r="D42" s="1"/>
      <c r="E42" s="1"/>
    </row>
    <row r="43" spans="1:9" ht="15" x14ac:dyDescent="0.2">
      <c r="A43" s="79"/>
      <c r="B43" s="31"/>
      <c r="C43" s="1"/>
      <c r="D43" s="1"/>
      <c r="E43" s="1"/>
    </row>
    <row r="44" spans="1:9" x14ac:dyDescent="0.2">
      <c r="B44" s="2"/>
      <c r="C44" s="1"/>
      <c r="D44" s="1"/>
      <c r="E44" s="1"/>
    </row>
    <row r="45" spans="1:9" x14ac:dyDescent="0.2">
      <c r="B45" s="2"/>
      <c r="C45" s="1"/>
      <c r="D45" s="1"/>
      <c r="E45" s="1"/>
    </row>
    <row r="47" spans="1:9" x14ac:dyDescent="0.2">
      <c r="C47" s="1"/>
      <c r="D47" s="1"/>
      <c r="E47" s="1"/>
    </row>
    <row r="49" spans="9:9" ht="15.75" customHeight="1" x14ac:dyDescent="0.2"/>
    <row r="56" spans="9:9" x14ac:dyDescent="0.2">
      <c r="I56" s="9"/>
    </row>
    <row r="59" spans="9:9" x14ac:dyDescent="0.2">
      <c r="I59" s="9"/>
    </row>
    <row r="60" spans="9:9" ht="30" customHeight="1" x14ac:dyDescent="0.2">
      <c r="I60" s="75"/>
    </row>
    <row r="61" spans="9:9" x14ac:dyDescent="0.2">
      <c r="I61" s="7"/>
    </row>
    <row r="62" spans="9:9" x14ac:dyDescent="0.2">
      <c r="I62" s="75"/>
    </row>
    <row r="66" ht="30" customHeight="1" x14ac:dyDescent="0.2"/>
    <row r="80" ht="18" customHeight="1" x14ac:dyDescent="0.2"/>
    <row r="82" ht="15" customHeight="1" x14ac:dyDescent="0.2"/>
    <row r="88" ht="16.5" customHeight="1" x14ac:dyDescent="0.2"/>
    <row r="89" ht="16.5" customHeight="1" x14ac:dyDescent="0.2"/>
    <row r="92" ht="17.25" customHeight="1" x14ac:dyDescent="0.2"/>
    <row r="95" ht="16.5" customHeight="1" x14ac:dyDescent="0.2"/>
    <row r="100" ht="15.75" customHeight="1" x14ac:dyDescent="0.2"/>
    <row r="104" ht="30" customHeight="1" x14ac:dyDescent="0.2"/>
    <row r="118" spans="10:10" x14ac:dyDescent="0.2">
      <c r="J118" s="8"/>
    </row>
    <row r="125" spans="10:10" ht="30" customHeight="1" x14ac:dyDescent="0.2"/>
    <row r="126" spans="10:10" ht="15" customHeight="1" x14ac:dyDescent="0.2"/>
  </sheetData>
  <mergeCells count="7"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4"/>
  <sheetViews>
    <sheetView zoomScale="130" zoomScaleNormal="130" workbookViewId="0">
      <selection activeCell="B2" sqref="B2"/>
    </sheetView>
  </sheetViews>
  <sheetFormatPr defaultRowHeight="12.75" x14ac:dyDescent="0.2"/>
  <cols>
    <col min="1" max="1" width="4.28515625" customWidth="1"/>
    <col min="2" max="2" width="54.140625" customWidth="1"/>
    <col min="3" max="3" width="16.42578125" customWidth="1"/>
    <col min="4" max="4" width="16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110"/>
      <c r="B1" s="66" t="s">
        <v>49</v>
      </c>
      <c r="C1" s="66"/>
      <c r="D1" s="66"/>
      <c r="E1" s="66"/>
      <c r="F1" s="6"/>
      <c r="G1" s="110"/>
    </row>
    <row r="2" spans="1:14" ht="16.5" customHeight="1" x14ac:dyDescent="0.25">
      <c r="A2" s="110"/>
      <c r="B2" s="66" t="s">
        <v>107</v>
      </c>
      <c r="C2" s="66"/>
      <c r="D2" s="66"/>
      <c r="E2" s="66"/>
      <c r="F2" s="6"/>
      <c r="G2" s="110"/>
    </row>
    <row r="3" spans="1:14" ht="15" x14ac:dyDescent="0.25">
      <c r="A3" s="110"/>
      <c r="B3" s="66" t="s">
        <v>64</v>
      </c>
      <c r="C3" s="66"/>
      <c r="D3" s="66"/>
      <c r="E3" s="66"/>
      <c r="F3" s="6"/>
      <c r="G3" s="110"/>
    </row>
    <row r="4" spans="1:14" ht="15.75" x14ac:dyDescent="0.25">
      <c r="A4" s="110"/>
      <c r="B4" s="112"/>
      <c r="C4" s="112"/>
      <c r="D4" s="112"/>
      <c r="E4" s="110"/>
      <c r="F4" s="110"/>
      <c r="G4" s="110"/>
    </row>
    <row r="5" spans="1:14" ht="33.75" customHeight="1" x14ac:dyDescent="0.25">
      <c r="A5" s="181" t="s">
        <v>103</v>
      </c>
      <c r="B5" s="181"/>
      <c r="C5" s="181"/>
      <c r="D5" s="181"/>
      <c r="E5" s="111"/>
      <c r="F5" s="111"/>
      <c r="G5" s="111"/>
    </row>
    <row r="6" spans="1:14" ht="15.75" customHeight="1" x14ac:dyDescent="0.2">
      <c r="A6" s="120"/>
      <c r="B6" s="120"/>
      <c r="C6" s="120"/>
      <c r="D6" s="120"/>
      <c r="E6" s="111"/>
      <c r="F6" s="111"/>
      <c r="G6" s="111"/>
    </row>
    <row r="7" spans="1:14" ht="15.75" customHeight="1" x14ac:dyDescent="0.2">
      <c r="A7" s="118"/>
      <c r="B7" s="117"/>
      <c r="C7" s="117"/>
      <c r="D7" s="117" t="s">
        <v>14</v>
      </c>
      <c r="E7" s="111"/>
      <c r="F7" s="111"/>
      <c r="G7" s="111"/>
    </row>
    <row r="8" spans="1:14" ht="30" customHeight="1" x14ac:dyDescent="0.25">
      <c r="A8" s="69" t="s">
        <v>1</v>
      </c>
      <c r="B8" s="86" t="s">
        <v>50</v>
      </c>
      <c r="C8" s="130" t="s">
        <v>3</v>
      </c>
      <c r="D8" s="131" t="s">
        <v>48</v>
      </c>
      <c r="E8" s="115"/>
      <c r="F8" s="110"/>
      <c r="G8" s="110"/>
    </row>
    <row r="9" spans="1:14" ht="12.75" customHeight="1" x14ac:dyDescent="0.2">
      <c r="A9" s="121">
        <v>1</v>
      </c>
      <c r="B9" s="122">
        <v>2</v>
      </c>
      <c r="C9" s="123">
        <v>3</v>
      </c>
      <c r="D9" s="122">
        <v>4</v>
      </c>
      <c r="E9" s="110"/>
      <c r="F9" s="110"/>
      <c r="G9" s="110"/>
    </row>
    <row r="10" spans="1:14" ht="15.75" x14ac:dyDescent="0.25">
      <c r="A10" s="125" t="s">
        <v>36</v>
      </c>
      <c r="B10" s="132" t="s">
        <v>52</v>
      </c>
      <c r="C10" s="116"/>
      <c r="D10" s="136"/>
    </row>
    <row r="11" spans="1:14" ht="14.25" x14ac:dyDescent="0.2">
      <c r="A11" s="129"/>
      <c r="B11" s="127" t="s">
        <v>7</v>
      </c>
      <c r="C11" s="138"/>
      <c r="D11" s="137"/>
      <c r="E11" s="77"/>
    </row>
    <row r="12" spans="1:14" ht="15" x14ac:dyDescent="0.25">
      <c r="A12" s="124" t="s">
        <v>70</v>
      </c>
      <c r="B12" s="81" t="s">
        <v>71</v>
      </c>
      <c r="C12" s="133">
        <v>-29.1</v>
      </c>
      <c r="D12" s="133">
        <v>0</v>
      </c>
      <c r="M12" s="189"/>
      <c r="N12" s="189"/>
    </row>
    <row r="13" spans="1:14" ht="15" x14ac:dyDescent="0.25">
      <c r="A13" s="128"/>
      <c r="B13" s="126" t="s">
        <v>53</v>
      </c>
      <c r="C13" s="135">
        <f>C12</f>
        <v>-29.1</v>
      </c>
      <c r="D13" s="135">
        <f>D12</f>
        <v>0</v>
      </c>
      <c r="M13" s="80"/>
      <c r="N13" s="80"/>
    </row>
    <row r="14" spans="1:14" ht="15.75" x14ac:dyDescent="0.25">
      <c r="A14" s="125" t="s">
        <v>72</v>
      </c>
      <c r="B14" s="132" t="s">
        <v>52</v>
      </c>
      <c r="C14" s="116"/>
      <c r="D14" s="136"/>
    </row>
    <row r="15" spans="1:14" ht="15.75" x14ac:dyDescent="0.25">
      <c r="A15" s="163"/>
      <c r="B15" s="164" t="s">
        <v>73</v>
      </c>
      <c r="C15" s="139"/>
      <c r="D15" s="140"/>
    </row>
    <row r="16" spans="1:14" ht="45" x14ac:dyDescent="0.25">
      <c r="A16" s="167" t="s">
        <v>74</v>
      </c>
      <c r="B16" s="114" t="s">
        <v>101</v>
      </c>
      <c r="C16" s="166">
        <v>29.1</v>
      </c>
      <c r="D16" s="138">
        <v>28.7</v>
      </c>
    </row>
    <row r="17" spans="1:12" ht="14.25" x14ac:dyDescent="0.2">
      <c r="A17" s="165"/>
      <c r="B17" s="88" t="s">
        <v>51</v>
      </c>
      <c r="C17" s="169">
        <f>C16</f>
        <v>29.1</v>
      </c>
      <c r="D17" s="169">
        <f>D16</f>
        <v>28.7</v>
      </c>
    </row>
    <row r="18" spans="1:12" ht="14.25" x14ac:dyDescent="0.2">
      <c r="A18" s="119"/>
      <c r="B18" s="58" t="s">
        <v>43</v>
      </c>
      <c r="C18" s="134">
        <f>C17+C13</f>
        <v>0</v>
      </c>
      <c r="D18" s="134">
        <f>D17+D13</f>
        <v>28.7</v>
      </c>
    </row>
    <row r="19" spans="1:12" x14ac:dyDescent="0.2">
      <c r="B19" s="91"/>
      <c r="C19" s="91"/>
    </row>
    <row r="27" spans="1:12" ht="16.5" customHeight="1" x14ac:dyDescent="0.2"/>
    <row r="28" spans="1:12" ht="31.5" customHeight="1" x14ac:dyDescent="0.2"/>
    <row r="30" spans="1:12" x14ac:dyDescent="0.2">
      <c r="K30" s="78"/>
      <c r="L30" s="77"/>
    </row>
    <row r="31" spans="1:12" x14ac:dyDescent="0.2">
      <c r="K31" s="2"/>
      <c r="L31" s="1"/>
    </row>
    <row r="48" ht="30" customHeight="1" x14ac:dyDescent="0.2"/>
    <row r="53" spans="10:10" x14ac:dyDescent="0.2">
      <c r="J53" s="8"/>
    </row>
    <row r="54" spans="10:10" ht="30" customHeight="1" x14ac:dyDescent="0.2"/>
    <row r="68" ht="18" customHeight="1" x14ac:dyDescent="0.2"/>
    <row r="70" ht="15" customHeight="1" x14ac:dyDescent="0.2"/>
    <row r="76" ht="16.5" customHeight="1" x14ac:dyDescent="0.2"/>
    <row r="77" ht="16.5" customHeight="1" x14ac:dyDescent="0.2"/>
    <row r="80" ht="17.25" customHeight="1" x14ac:dyDescent="0.2"/>
    <row r="83" ht="16.5" customHeight="1" x14ac:dyDescent="0.2"/>
    <row r="88" ht="15.75" customHeight="1" x14ac:dyDescent="0.2"/>
    <row r="92" ht="30" customHeight="1" x14ac:dyDescent="0.2"/>
    <row r="113" ht="30" customHeight="1" x14ac:dyDescent="0.2"/>
    <row r="114" ht="15" customHeight="1" x14ac:dyDescent="0.2"/>
  </sheetData>
  <mergeCells count="2">
    <mergeCell ref="M12:N12"/>
    <mergeCell ref="A5:D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8"/>
  <sheetViews>
    <sheetView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12" ht="15" x14ac:dyDescent="0.25">
      <c r="A1" s="6"/>
      <c r="B1" s="6"/>
      <c r="C1" s="66" t="s">
        <v>0</v>
      </c>
      <c r="D1" s="66"/>
      <c r="E1" s="66"/>
      <c r="F1" s="6"/>
    </row>
    <row r="2" spans="1:12" ht="16.5" customHeight="1" x14ac:dyDescent="0.25">
      <c r="A2" s="6"/>
      <c r="B2" s="6"/>
      <c r="C2" s="66" t="s">
        <v>108</v>
      </c>
      <c r="D2" s="66"/>
      <c r="E2" s="66"/>
      <c r="F2" s="6"/>
    </row>
    <row r="3" spans="1:12" ht="15" x14ac:dyDescent="0.25">
      <c r="A3" s="6"/>
      <c r="B3" s="6"/>
      <c r="C3" s="66" t="s">
        <v>25</v>
      </c>
      <c r="D3" s="66"/>
      <c r="E3" s="66"/>
      <c r="F3" s="6"/>
    </row>
    <row r="4" spans="1:12" x14ac:dyDescent="0.2">
      <c r="A4" s="3"/>
      <c r="B4" s="3"/>
      <c r="C4" s="3"/>
      <c r="D4" s="3"/>
      <c r="E4" s="3"/>
      <c r="F4" s="3"/>
    </row>
    <row r="5" spans="1:12" ht="15.75" customHeight="1" x14ac:dyDescent="0.25">
      <c r="A5" s="190" t="s">
        <v>102</v>
      </c>
      <c r="B5" s="190"/>
      <c r="C5" s="190"/>
      <c r="D5" s="190"/>
      <c r="E5" s="190"/>
      <c r="F5" s="190"/>
    </row>
    <row r="6" spans="1:12" ht="15.75" customHeight="1" x14ac:dyDescent="0.25">
      <c r="A6" s="63"/>
      <c r="B6" s="191" t="s">
        <v>58</v>
      </c>
      <c r="C6" s="191"/>
      <c r="D6" s="191"/>
      <c r="E6" s="191"/>
      <c r="F6" s="191"/>
    </row>
    <row r="7" spans="1:12" ht="15.75" customHeight="1" x14ac:dyDescent="0.25">
      <c r="A7" s="63"/>
      <c r="B7" s="63"/>
      <c r="C7" s="63"/>
      <c r="D7" s="63"/>
      <c r="E7" s="63"/>
      <c r="F7" s="63"/>
    </row>
    <row r="8" spans="1:12" ht="15" customHeight="1" x14ac:dyDescent="0.25">
      <c r="A8" s="11"/>
      <c r="B8" s="11"/>
      <c r="C8" s="11"/>
      <c r="D8" s="56" t="s">
        <v>14</v>
      </c>
      <c r="E8" s="182"/>
      <c r="F8" s="183"/>
    </row>
    <row r="9" spans="1:12" ht="13.5" customHeight="1" x14ac:dyDescent="0.2">
      <c r="A9" s="184" t="s">
        <v>9</v>
      </c>
      <c r="B9" s="184" t="s">
        <v>23</v>
      </c>
      <c r="C9" s="192" t="s">
        <v>2</v>
      </c>
      <c r="D9" s="186" t="s">
        <v>57</v>
      </c>
    </row>
    <row r="10" spans="1:12" ht="18.75" customHeight="1" x14ac:dyDescent="0.2">
      <c r="A10" s="184"/>
      <c r="B10" s="184"/>
      <c r="C10" s="193"/>
      <c r="D10" s="187"/>
    </row>
    <row r="11" spans="1:12" ht="15" customHeight="1" x14ac:dyDescent="0.2">
      <c r="A11" s="184"/>
      <c r="B11" s="184"/>
      <c r="C11" s="194"/>
      <c r="D11" s="188"/>
    </row>
    <row r="12" spans="1:12" ht="15" x14ac:dyDescent="0.2">
      <c r="A12" s="84">
        <v>1</v>
      </c>
      <c r="B12" s="84">
        <v>2</v>
      </c>
      <c r="C12" s="84">
        <v>3</v>
      </c>
      <c r="D12" s="84">
        <v>4</v>
      </c>
    </row>
    <row r="13" spans="1:12" ht="14.25" x14ac:dyDescent="0.2">
      <c r="A13" s="85">
        <v>3</v>
      </c>
      <c r="B13" s="88" t="s">
        <v>41</v>
      </c>
      <c r="C13" s="95">
        <f>C14</f>
        <v>0.79600000000000004</v>
      </c>
      <c r="D13" s="95">
        <f>D14</f>
        <v>0.78500000000000003</v>
      </c>
      <c r="K13" s="80"/>
      <c r="L13" s="80"/>
    </row>
    <row r="14" spans="1:12" ht="15" x14ac:dyDescent="0.2">
      <c r="A14" s="84"/>
      <c r="B14" s="87" t="s">
        <v>63</v>
      </c>
      <c r="C14" s="97">
        <v>0.79600000000000004</v>
      </c>
      <c r="D14" s="97">
        <v>0.78500000000000003</v>
      </c>
    </row>
    <row r="15" spans="1:12" ht="15" customHeight="1" x14ac:dyDescent="0.2">
      <c r="A15" s="85">
        <v>7</v>
      </c>
      <c r="B15" s="88" t="s">
        <v>35</v>
      </c>
      <c r="C15" s="98">
        <f>C16</f>
        <v>0.52800000000000002</v>
      </c>
      <c r="D15" s="98">
        <f>D16</f>
        <v>0.52</v>
      </c>
    </row>
    <row r="16" spans="1:12" ht="15" x14ac:dyDescent="0.25">
      <c r="A16" s="86"/>
      <c r="B16" s="87" t="s">
        <v>63</v>
      </c>
      <c r="C16" s="96">
        <v>0.52800000000000002</v>
      </c>
      <c r="D16" s="96">
        <v>0.52</v>
      </c>
      <c r="K16" s="7"/>
    </row>
    <row r="17" spans="1:10" ht="14.25" x14ac:dyDescent="0.2">
      <c r="A17" s="85">
        <v>11</v>
      </c>
      <c r="B17" s="88" t="s">
        <v>42</v>
      </c>
      <c r="C17" s="98">
        <f>C18</f>
        <v>0.35199999999999998</v>
      </c>
      <c r="D17" s="98">
        <f>D18</f>
        <v>0.34699999999999998</v>
      </c>
      <c r="J17" s="77"/>
    </row>
    <row r="18" spans="1:10" ht="15.75" x14ac:dyDescent="0.25">
      <c r="A18" s="86"/>
      <c r="B18" s="157" t="s">
        <v>63</v>
      </c>
      <c r="C18" s="96">
        <v>0.35199999999999998</v>
      </c>
      <c r="D18" s="96">
        <v>0.34699999999999998</v>
      </c>
    </row>
    <row r="19" spans="1:10" ht="14.25" x14ac:dyDescent="0.2">
      <c r="A19" s="85">
        <v>12</v>
      </c>
      <c r="B19" s="88" t="s">
        <v>96</v>
      </c>
      <c r="C19" s="98">
        <f>C20</f>
        <v>32.4</v>
      </c>
      <c r="D19" s="98">
        <f>D20</f>
        <v>0</v>
      </c>
    </row>
    <row r="20" spans="1:10" ht="15" x14ac:dyDescent="0.25">
      <c r="A20" s="86"/>
      <c r="B20" s="87" t="s">
        <v>89</v>
      </c>
      <c r="C20" s="96">
        <v>32.4</v>
      </c>
      <c r="D20" s="96"/>
    </row>
    <row r="21" spans="1:10" ht="14.25" x14ac:dyDescent="0.2">
      <c r="A21" s="85">
        <v>13</v>
      </c>
      <c r="B21" s="88" t="s">
        <v>47</v>
      </c>
      <c r="C21" s="98">
        <f>C22</f>
        <v>1.4079999999999999</v>
      </c>
      <c r="D21" s="98">
        <f>D22</f>
        <v>1.3879999999999999</v>
      </c>
    </row>
    <row r="22" spans="1:10" ht="14.25" customHeight="1" x14ac:dyDescent="0.25">
      <c r="A22" s="86"/>
      <c r="B22" s="87" t="s">
        <v>63</v>
      </c>
      <c r="C22" s="96">
        <v>1.4079999999999999</v>
      </c>
      <c r="D22" s="96">
        <v>1.3879999999999999</v>
      </c>
    </row>
    <row r="23" spans="1:10" ht="18" customHeight="1" x14ac:dyDescent="0.2">
      <c r="A23" s="85">
        <v>14</v>
      </c>
      <c r="B23" s="88" t="s">
        <v>62</v>
      </c>
      <c r="C23" s="98">
        <f>C24</f>
        <v>1.5920000000000001</v>
      </c>
      <c r="D23" s="98">
        <f>D24</f>
        <v>1.569</v>
      </c>
    </row>
    <row r="24" spans="1:10" ht="15" x14ac:dyDescent="0.25">
      <c r="A24" s="86"/>
      <c r="B24" s="87" t="s">
        <v>63</v>
      </c>
      <c r="C24" s="96">
        <v>1.5920000000000001</v>
      </c>
      <c r="D24" s="96">
        <v>1.569</v>
      </c>
    </row>
    <row r="25" spans="1:10" ht="14.25" x14ac:dyDescent="0.2">
      <c r="A25" s="85">
        <v>15</v>
      </c>
      <c r="B25" s="88" t="s">
        <v>81</v>
      </c>
      <c r="C25" s="98">
        <f>C26</f>
        <v>1.472</v>
      </c>
      <c r="D25" s="98">
        <f>D26</f>
        <v>1.4510000000000001</v>
      </c>
      <c r="I25" s="78"/>
      <c r="J25" s="77"/>
    </row>
    <row r="26" spans="1:10" ht="15" x14ac:dyDescent="0.25">
      <c r="A26" s="86"/>
      <c r="B26" s="87" t="s">
        <v>63</v>
      </c>
      <c r="C26" s="96">
        <v>1.472</v>
      </c>
      <c r="D26" s="96">
        <v>1.4510000000000001</v>
      </c>
      <c r="I26" s="2"/>
      <c r="J26" s="1"/>
    </row>
    <row r="27" spans="1:10" ht="15" x14ac:dyDescent="0.25">
      <c r="A27" s="89"/>
      <c r="B27" s="90" t="s">
        <v>24</v>
      </c>
      <c r="C27" s="98">
        <f>C13+C15+C17+C21+C23+C25+C19</f>
        <v>38.548000000000002</v>
      </c>
      <c r="D27" s="98">
        <f>D13+D15+D17+D21+D23+D25+D19</f>
        <v>6.0600000000000005</v>
      </c>
    </row>
    <row r="28" spans="1:10" ht="15" x14ac:dyDescent="0.25">
      <c r="A28" s="158"/>
      <c r="B28" s="87" t="s">
        <v>63</v>
      </c>
      <c r="C28" s="133">
        <f>C14+C16+C18+C22+C24+C26</f>
        <v>6.1479999999999997</v>
      </c>
      <c r="D28" s="133">
        <f>D14+D16+D18+D22+D24+D26</f>
        <v>6.0600000000000005</v>
      </c>
    </row>
    <row r="29" spans="1:10" ht="15" x14ac:dyDescent="0.25">
      <c r="A29" s="158"/>
      <c r="B29" s="87" t="s">
        <v>91</v>
      </c>
      <c r="C29" s="133">
        <f>C20</f>
        <v>32.4</v>
      </c>
      <c r="D29" s="133">
        <f>D20</f>
        <v>0</v>
      </c>
    </row>
    <row r="30" spans="1:10" ht="15" x14ac:dyDescent="0.2">
      <c r="B30" s="104"/>
      <c r="C30" s="105"/>
      <c r="D30" s="106"/>
    </row>
    <row r="42" spans="10:10" ht="30" customHeight="1" x14ac:dyDescent="0.2"/>
    <row r="47" spans="10:10" x14ac:dyDescent="0.2">
      <c r="J47" s="8"/>
    </row>
    <row r="48" spans="10:10" ht="30" customHeight="1" x14ac:dyDescent="0.2"/>
    <row r="62" ht="18" customHeight="1" x14ac:dyDescent="0.2"/>
    <row r="64" ht="15" customHeight="1" x14ac:dyDescent="0.2"/>
    <row r="70" ht="16.5" customHeight="1" x14ac:dyDescent="0.2"/>
    <row r="71" ht="16.5" customHeight="1" x14ac:dyDescent="0.2"/>
    <row r="74" ht="17.25" customHeight="1" x14ac:dyDescent="0.2"/>
    <row r="77" ht="16.5" customHeight="1" x14ac:dyDescent="0.2"/>
    <row r="82" ht="15.75" customHeight="1" x14ac:dyDescent="0.2"/>
    <row r="86" ht="30" customHeight="1" x14ac:dyDescent="0.2"/>
    <row r="107" ht="30" customHeight="1" x14ac:dyDescent="0.2"/>
    <row r="108" ht="15" customHeight="1" x14ac:dyDescent="0.2"/>
  </sheetData>
  <mergeCells count="7">
    <mergeCell ref="A5:F5"/>
    <mergeCell ref="B6:F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6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12" ht="15" x14ac:dyDescent="0.25">
      <c r="A1" s="6"/>
      <c r="B1" s="6"/>
      <c r="C1" s="66" t="s">
        <v>0</v>
      </c>
      <c r="D1" s="66"/>
      <c r="E1" s="66"/>
      <c r="F1" s="6"/>
    </row>
    <row r="2" spans="1:12" ht="15" customHeight="1" x14ac:dyDescent="0.25">
      <c r="A2" s="6"/>
      <c r="B2" s="6"/>
      <c r="C2" s="66" t="s">
        <v>108</v>
      </c>
      <c r="D2" s="66"/>
      <c r="E2" s="66"/>
      <c r="F2" s="6"/>
    </row>
    <row r="3" spans="1:12" ht="15" x14ac:dyDescent="0.25">
      <c r="A3" s="6"/>
      <c r="B3" s="6"/>
      <c r="C3" s="66" t="s">
        <v>93</v>
      </c>
      <c r="D3" s="66"/>
      <c r="E3" s="66"/>
      <c r="F3" s="6"/>
    </row>
    <row r="4" spans="1:12" x14ac:dyDescent="0.2">
      <c r="A4" s="3"/>
      <c r="B4" s="3"/>
      <c r="C4" s="3"/>
      <c r="D4" s="3"/>
      <c r="E4" s="3"/>
      <c r="F4" s="3"/>
    </row>
    <row r="5" spans="1:12" ht="15.75" customHeight="1" x14ac:dyDescent="0.3">
      <c r="A5" s="181" t="s">
        <v>92</v>
      </c>
      <c r="B5" s="181"/>
      <c r="C5" s="181"/>
      <c r="D5" s="181"/>
      <c r="E5" s="174"/>
      <c r="F5" s="172"/>
    </row>
    <row r="6" spans="1:12" ht="26.25" customHeight="1" x14ac:dyDescent="0.3">
      <c r="A6" s="181"/>
      <c r="B6" s="181"/>
      <c r="C6" s="181"/>
      <c r="D6" s="181"/>
      <c r="E6" s="174"/>
      <c r="F6" s="173"/>
    </row>
    <row r="7" spans="1:12" ht="15.75" customHeight="1" x14ac:dyDescent="0.25">
      <c r="A7" s="63"/>
      <c r="B7" s="63"/>
      <c r="C7" s="63"/>
      <c r="D7" s="63"/>
      <c r="E7" s="63"/>
      <c r="F7" s="63"/>
    </row>
    <row r="8" spans="1:12" ht="15" customHeight="1" x14ac:dyDescent="0.25">
      <c r="A8" s="11"/>
      <c r="B8" s="11"/>
      <c r="C8" s="11"/>
      <c r="D8" s="56" t="s">
        <v>14</v>
      </c>
      <c r="E8" s="182"/>
      <c r="F8" s="183"/>
    </row>
    <row r="9" spans="1:12" ht="13.5" customHeight="1" x14ac:dyDescent="0.2">
      <c r="A9" s="184" t="s">
        <v>9</v>
      </c>
      <c r="B9" s="184" t="s">
        <v>23</v>
      </c>
      <c r="C9" s="192" t="s">
        <v>2</v>
      </c>
      <c r="D9" s="186" t="s">
        <v>57</v>
      </c>
    </row>
    <row r="10" spans="1:12" ht="15.75" customHeight="1" x14ac:dyDescent="0.2">
      <c r="A10" s="184"/>
      <c r="B10" s="184"/>
      <c r="C10" s="193"/>
      <c r="D10" s="187"/>
    </row>
    <row r="11" spans="1:12" ht="15" customHeight="1" x14ac:dyDescent="0.2">
      <c r="A11" s="184"/>
      <c r="B11" s="184"/>
      <c r="C11" s="194"/>
      <c r="D11" s="188"/>
    </row>
    <row r="12" spans="1:12" ht="15" x14ac:dyDescent="0.2">
      <c r="A12" s="84">
        <v>1</v>
      </c>
      <c r="B12" s="84">
        <v>2</v>
      </c>
      <c r="C12" s="84">
        <v>3</v>
      </c>
      <c r="D12" s="84">
        <v>4</v>
      </c>
    </row>
    <row r="13" spans="1:12" ht="14.25" x14ac:dyDescent="0.2">
      <c r="A13" s="85">
        <v>4</v>
      </c>
      <c r="B13" s="88" t="s">
        <v>88</v>
      </c>
      <c r="C13" s="98">
        <f>C14</f>
        <v>40</v>
      </c>
      <c r="D13" s="98">
        <f>D14</f>
        <v>0</v>
      </c>
      <c r="K13" s="80"/>
      <c r="L13" s="80"/>
    </row>
    <row r="14" spans="1:12" ht="15" x14ac:dyDescent="0.25">
      <c r="A14" s="86"/>
      <c r="B14" s="87" t="s">
        <v>89</v>
      </c>
      <c r="C14" s="96">
        <v>40</v>
      </c>
      <c r="D14" s="96"/>
    </row>
    <row r="15" spans="1:12" ht="14.25" customHeight="1" x14ac:dyDescent="0.2">
      <c r="A15" s="175">
        <v>6</v>
      </c>
      <c r="B15" s="90" t="s">
        <v>90</v>
      </c>
      <c r="C15" s="98">
        <f>C13</f>
        <v>40</v>
      </c>
      <c r="D15" s="98">
        <f>D13</f>
        <v>0</v>
      </c>
    </row>
    <row r="16" spans="1:12" ht="18" customHeight="1" x14ac:dyDescent="0.25">
      <c r="A16" s="89"/>
      <c r="B16" s="87" t="s">
        <v>91</v>
      </c>
      <c r="C16" s="96">
        <f>C14</f>
        <v>40</v>
      </c>
      <c r="D16" s="96">
        <f>D14</f>
        <v>0</v>
      </c>
    </row>
    <row r="17" spans="2:4" x14ac:dyDescent="0.2">
      <c r="B17" s="91"/>
      <c r="C17" s="91"/>
    </row>
    <row r="18" spans="2:4" ht="15" x14ac:dyDescent="0.2">
      <c r="B18" s="104"/>
      <c r="C18" s="105"/>
      <c r="D18" s="106"/>
    </row>
    <row r="30" spans="2:4" ht="30" customHeight="1" x14ac:dyDescent="0.2"/>
    <row r="35" spans="10:10" x14ac:dyDescent="0.2">
      <c r="J35" s="8"/>
    </row>
    <row r="36" spans="10:10" ht="30" customHeight="1" x14ac:dyDescent="0.2"/>
    <row r="50" ht="18" customHeight="1" x14ac:dyDescent="0.2"/>
    <row r="52" ht="15" customHeight="1" x14ac:dyDescent="0.2"/>
    <row r="58" ht="16.5" customHeight="1" x14ac:dyDescent="0.2"/>
    <row r="59" ht="16.5" customHeight="1" x14ac:dyDescent="0.2"/>
    <row r="62" ht="17.25" customHeight="1" x14ac:dyDescent="0.2"/>
    <row r="65" ht="16.5" customHeight="1" x14ac:dyDescent="0.2"/>
    <row r="70" ht="15.75" customHeight="1" x14ac:dyDescent="0.2"/>
    <row r="74" ht="30" customHeight="1" x14ac:dyDescent="0.2"/>
    <row r="95" ht="30" customHeight="1" x14ac:dyDescent="0.2"/>
    <row r="96" ht="15" customHeight="1" x14ac:dyDescent="0.2"/>
  </sheetData>
  <mergeCells count="6">
    <mergeCell ref="A5:D6"/>
    <mergeCell ref="A9:A11"/>
    <mergeCell ref="B9:B11"/>
    <mergeCell ref="E8:F8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1 priedas</vt:lpstr>
      <vt:lpstr>3 priedas</vt:lpstr>
      <vt:lpstr>4 priedas</vt:lpstr>
      <vt:lpstr>6 priedas</vt:lpstr>
      <vt:lpstr>7 priedas</vt:lpstr>
      <vt:lpstr>'1 priedas'!Print_Area</vt:lpstr>
      <vt:lpstr>'3 priedas'!Print_Area</vt:lpstr>
      <vt:lpstr>'4 priedas'!Print_Area</vt:lpstr>
      <vt:lpstr>'6 priedas'!Print_Area</vt:lpstr>
      <vt:lpstr>'7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2023-03-21T12:11:50Z</cp:lastPrinted>
  <dcterms:created xsi:type="dcterms:W3CDTF">2009-01-12T06:33:21Z</dcterms:created>
  <dcterms:modified xsi:type="dcterms:W3CDTF">2023-03-30T10:49:16Z</dcterms:modified>
</cp:coreProperties>
</file>