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4"/>
  </bookViews>
  <sheets>
    <sheet name="1 priedas" sheetId="18" r:id="rId1"/>
    <sheet name="3 priedas" sheetId="20" r:id="rId2"/>
    <sheet name="5 priedas" sheetId="16" r:id="rId3"/>
    <sheet name="6 priedas" sheetId="17" r:id="rId4"/>
    <sheet name="7 priedas" sheetId="21" r:id="rId5"/>
    <sheet name="Lapas1" sheetId="2" r:id="rId6"/>
  </sheets>
  <calcPr calcId="145621"/>
</workbook>
</file>

<file path=xl/calcChain.xml><?xml version="1.0" encoding="utf-8"?>
<calcChain xmlns="http://schemas.openxmlformats.org/spreadsheetml/2006/main">
  <c r="D35" i="20" l="1"/>
  <c r="D16" i="20"/>
  <c r="D33" i="20"/>
  <c r="F16" i="21" l="1"/>
  <c r="F15" i="21" s="1"/>
  <c r="D15" i="21"/>
  <c r="E15" i="21"/>
  <c r="E13" i="21"/>
  <c r="F13" i="21"/>
  <c r="D13" i="21"/>
  <c r="C13" i="21" s="1"/>
  <c r="C14" i="21"/>
  <c r="C20" i="21"/>
  <c r="F19" i="21"/>
  <c r="E19" i="21"/>
  <c r="D19" i="21"/>
  <c r="C18" i="21"/>
  <c r="F17" i="21"/>
  <c r="C17" i="21" s="1"/>
  <c r="E17" i="21"/>
  <c r="D17" i="21"/>
  <c r="C15" i="21" l="1"/>
  <c r="C16" i="21"/>
  <c r="E22" i="21"/>
  <c r="E21" i="21" s="1"/>
  <c r="D22" i="21"/>
  <c r="F22" i="21"/>
  <c r="F21" i="21" s="1"/>
  <c r="C19" i="21"/>
  <c r="E33" i="20"/>
  <c r="F33" i="20"/>
  <c r="E37" i="20"/>
  <c r="F37" i="20"/>
  <c r="D37" i="20"/>
  <c r="E26" i="20"/>
  <c r="F26" i="20"/>
  <c r="C26" i="20" s="1"/>
  <c r="D26" i="20"/>
  <c r="C27" i="20"/>
  <c r="C22" i="21" l="1"/>
  <c r="D21" i="21"/>
  <c r="C21" i="21" s="1"/>
  <c r="F40" i="20"/>
  <c r="E40" i="20"/>
  <c r="D40" i="20"/>
  <c r="C40" i="20" s="1"/>
  <c r="F39" i="20"/>
  <c r="E39" i="20"/>
  <c r="D39" i="20"/>
  <c r="C39" i="20" s="1"/>
  <c r="F38" i="20"/>
  <c r="E38" i="20"/>
  <c r="D38" i="20"/>
  <c r="F36" i="20"/>
  <c r="E36" i="20"/>
  <c r="D36" i="20"/>
  <c r="C36" i="20" s="1"/>
  <c r="F35" i="20"/>
  <c r="E35" i="20"/>
  <c r="C35" i="20"/>
  <c r="C32" i="20"/>
  <c r="C31" i="20"/>
  <c r="F30" i="20"/>
  <c r="E30" i="20"/>
  <c r="D30" i="20"/>
  <c r="C29" i="20"/>
  <c r="F28" i="20"/>
  <c r="E28" i="20"/>
  <c r="D28" i="20"/>
  <c r="C28" i="20" s="1"/>
  <c r="C25" i="20"/>
  <c r="C24" i="20"/>
  <c r="F23" i="20"/>
  <c r="C23" i="20" s="1"/>
  <c r="E23" i="20"/>
  <c r="D23" i="20"/>
  <c r="C22" i="20"/>
  <c r="C21" i="20"/>
  <c r="C20" i="20"/>
  <c r="F19" i="20"/>
  <c r="E19" i="20"/>
  <c r="D19" i="20"/>
  <c r="C18" i="20"/>
  <c r="F17" i="20"/>
  <c r="E17" i="20"/>
  <c r="D17" i="20"/>
  <c r="C15" i="20"/>
  <c r="F14" i="20"/>
  <c r="E14" i="20"/>
  <c r="D14" i="20"/>
  <c r="C19" i="20" l="1"/>
  <c r="E16" i="20"/>
  <c r="C14" i="20"/>
  <c r="C17" i="20"/>
  <c r="C30" i="20"/>
  <c r="C38" i="20"/>
  <c r="F16" i="20"/>
  <c r="C37" i="20"/>
  <c r="C17" i="18"/>
  <c r="C33" i="20" l="1"/>
  <c r="C16" i="20"/>
  <c r="C10" i="18" l="1"/>
  <c r="E18" i="17" l="1"/>
  <c r="F18" i="17"/>
  <c r="D18" i="17"/>
  <c r="E19" i="17"/>
  <c r="F19" i="17"/>
  <c r="D19" i="17"/>
  <c r="E12" i="17"/>
  <c r="F12" i="17"/>
  <c r="D12" i="17"/>
  <c r="C12" i="17" s="1"/>
  <c r="C13" i="17"/>
  <c r="E16" i="17" l="1"/>
  <c r="F16" i="17"/>
  <c r="D16" i="17"/>
  <c r="C16" i="17" s="1"/>
  <c r="C17" i="17"/>
  <c r="E14" i="17" l="1"/>
  <c r="F14" i="17"/>
  <c r="D14" i="17"/>
  <c r="C18" i="17" l="1"/>
  <c r="C14" i="17"/>
  <c r="C15" i="17" l="1"/>
  <c r="C19" i="17" l="1"/>
  <c r="E15" i="16" l="1"/>
  <c r="D15" i="16"/>
  <c r="C14" i="16"/>
  <c r="C13" i="16"/>
  <c r="C12" i="16"/>
  <c r="C15" i="16" l="1"/>
</calcChain>
</file>

<file path=xl/sharedStrings.xml><?xml version="1.0" encoding="utf-8"?>
<sst xmlns="http://schemas.openxmlformats.org/spreadsheetml/2006/main" count="156" uniqueCount="109">
  <si>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</si>
  <si>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</si>
  <si>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</si>
  <si>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</si>
  <si>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</si>
  <si>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</si>
  <si>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</si>
  <si>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</si>
  <si>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</si>
  <si>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</si>
  <si>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</si>
  <si>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</si>
  <si>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</si>
  <si>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</si>
  <si>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</si>
  <si>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</si>
  <si>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</si>
  <si>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</si>
  <si>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</si>
  <si>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</si>
  <si>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</si>
  <si>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</si>
  <si>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</si>
  <si>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Bendroji programa (Nr. 01)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</si>
  <si>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</si>
  <si>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</si>
  <si>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</si>
  <si>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</si>
  <si>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 xml:space="preserve">2020 metų Kretingos  rajono  savivaldybės  biudžeto  pajamų ir  kitų </t>
  </si>
  <si>
    <t>2020 metų Kretingos rajono savivaldybės biudžeto asignavimų</t>
  </si>
  <si>
    <t>2.</t>
  </si>
  <si>
    <t>2.1.</t>
  </si>
  <si>
    <t>2.4.</t>
  </si>
  <si>
    <t>Strateginio planavimo ir investicijų programa (Nr. 04)</t>
  </si>
  <si>
    <t>2.5.5.</t>
  </si>
  <si>
    <t>STD vietinės reikšmės keliams ir gatvėms remontuoti</t>
  </si>
  <si>
    <t>9.9.</t>
  </si>
  <si>
    <t>16.</t>
  </si>
  <si>
    <t>Speciali tikslinė dotacija vietinės reikšmės keliams ir gatvėms remontuoti</t>
  </si>
  <si>
    <t xml:space="preserve">2020 metų specialios tikslinės dotacijos ugdymo reikmėms  lėšų paskirstymas </t>
  </si>
  <si>
    <t xml:space="preserve">                          švietimo įstaigoms</t>
  </si>
  <si>
    <t>Asignavimų valdytojai–įstaigų vadovai</t>
  </si>
  <si>
    <t>iš jų: darbo užmokesčiui</t>
  </si>
  <si>
    <t>Salantų gimnazija</t>
  </si>
  <si>
    <t>Jokūbavo Aleksandro Stulginskio pagrindinė mokykla–daugiafunkcis centras</t>
  </si>
  <si>
    <t>Lopšelis–darželis „Žilvitis“</t>
  </si>
  <si>
    <t>Kretingos rajono švietimo centras</t>
  </si>
  <si>
    <t>Iš viso speciali tikslinė dotacija:</t>
  </si>
  <si>
    <t>5 priedas</t>
  </si>
  <si>
    <t>2020 metų Kretingos rajono savivaldybės biudžeto ir Valstybės biudžeto lėšos švietimo aplinkai finansuoti</t>
  </si>
  <si>
    <t>švietimo įstaigoms finansuoti</t>
  </si>
  <si>
    <t>savarankiškoms funkcijoms vykdyti</t>
  </si>
  <si>
    <t>Jokūbavo Aleksandro Stulginskio mokykla–daugiafunkcis centras</t>
  </si>
  <si>
    <t>Iš viso, iš jų:</t>
  </si>
  <si>
    <t xml:space="preserve">savarankiškoms funkcijoms vykdyti  </t>
  </si>
  <si>
    <t>6 priedas</t>
  </si>
  <si>
    <t>1.</t>
  </si>
  <si>
    <t>Socialinių paslaugų centras</t>
  </si>
  <si>
    <t>7.</t>
  </si>
  <si>
    <t>15.</t>
  </si>
  <si>
    <t>Kretingos r. Salantų gimnazijos rekonstravimas</t>
  </si>
  <si>
    <t>Standartinės dirbtinės dangos Kretingos miesto sporto aikštėje įrengimas</t>
  </si>
  <si>
    <t>15.1.</t>
  </si>
  <si>
    <t>15.2.</t>
  </si>
  <si>
    <t>15.3.</t>
  </si>
  <si>
    <t>15.4.</t>
  </si>
  <si>
    <t>Valstybės biudžeto dotacijos nuosavų lėšų daliai ir kitos valstybės biudžeto lėšos, iš jų:</t>
  </si>
  <si>
    <t>8.</t>
  </si>
  <si>
    <t>8.1.</t>
  </si>
  <si>
    <t>8.2.</t>
  </si>
  <si>
    <t>Speciali tikslinė dotacija ugdymo reikmėms finansuoti</t>
  </si>
  <si>
    <t xml:space="preserve">2020 metų Kretingos rajono savivaldybės biudžeto lėšos kultūros ir </t>
  </si>
  <si>
    <t>socialinių paslaugų įstaigoms finansuoti</t>
  </si>
  <si>
    <t>Dienos veiklos centras</t>
  </si>
  <si>
    <t>Iš viso socialinių paslaugų įstaigose, iš jų:</t>
  </si>
  <si>
    <t>7 priedas</t>
  </si>
  <si>
    <t>2.1.7.</t>
  </si>
  <si>
    <t>2.4.3.</t>
  </si>
  <si>
    <t>Valstybės biudžeto dotacijos nuosavų lėšų daliai ir kitos valstybės biudžeto lėšos</t>
  </si>
  <si>
    <t>7.4.</t>
  </si>
  <si>
    <t>Valstybės biudžeto lėšos vienkartinėms premijoms už ypač svarbių užduočių vykdymą valstybės lygio ekstremaliosios situacijos ir karantino laikotarpiu socialinių paslaugų įstaigose dirbantiems darbuotojams išmokėti</t>
  </si>
  <si>
    <t>9.6.</t>
  </si>
  <si>
    <t>Savivaldybės kontrolės ir audito tarnyba (asignavimų valdytojas–įstaigos vadovas )</t>
  </si>
  <si>
    <t>1.1.</t>
  </si>
  <si>
    <t>Savivaldybės kontrolės ir audito tarnybos veiklos išlaidos</t>
  </si>
  <si>
    <t>2.4.5.</t>
  </si>
  <si>
    <t>Biudžeto apyvartinių lėšų likutis</t>
  </si>
  <si>
    <t>Kretingos dvaro sodybos rūmų Kretingos r. sav., Kretingos m.  sen., Kretingos m., Vilniaus g. 20, rekonstravimas atkuriant verandą</t>
  </si>
  <si>
    <t>19.</t>
  </si>
  <si>
    <t>Europos Sąjungos  finansinės paramos lėšos</t>
  </si>
  <si>
    <t>2.5.6.</t>
  </si>
  <si>
    <t>Europos Sąjungos finansinės paramos lėšos</t>
  </si>
  <si>
    <t>2.4.4.</t>
  </si>
  <si>
    <t>9.14.</t>
  </si>
  <si>
    <t>9.12.</t>
  </si>
  <si>
    <t>Metų pradžios savivaldybės biudžeto apyvartinės lėšos</t>
  </si>
  <si>
    <t>9.5.</t>
  </si>
  <si>
    <t>6.</t>
  </si>
  <si>
    <t>Kultūros programa (Nr. 07)-asignavimų valdytojai (kultūros įstaigų vadovai)</t>
  </si>
  <si>
    <t>6.3.</t>
  </si>
  <si>
    <t>Kretingos muziejus</t>
  </si>
  <si>
    <t>Iš viso kultūros įstaigose, iš jų:</t>
  </si>
  <si>
    <t>Socialinės paramos programa (Nr. 09) - asignavimų valdytojai (socialinių paslaugų įstaigų vadovai)</t>
  </si>
  <si>
    <t>Švietimo programa (Nr. 08) - asignavimų valdytojai (švietimo įstaigų vadovai)</t>
  </si>
  <si>
    <t>Valstybės biudžeto lėšos Kretingos dvaro sodybos rūmų Kretingos r. sav., Kretingos m.  sen., Kretingos m., Vilniaus g. 20, rekonstravimas atkuriant verandą</t>
  </si>
  <si>
    <t xml:space="preserve">Valstybės biudžeto lėšos </t>
  </si>
  <si>
    <t xml:space="preserve">                                                                               2020 m. gegužės 28 d. sprendimo Nr. T2-133</t>
  </si>
  <si>
    <t>2020 m. gegužės 28 d. sprendimo Nr. T2-133</t>
  </si>
  <si>
    <t xml:space="preserve">2020 m. gegužės 28 d. sprendimo Nr. T2-133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</si>
</sst>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9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92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7" fillId="0" borderId="5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0" fontId="7" fillId="0" borderId="2" xfId="2" applyFont="1" applyBorder="1" applyAlignment="1">
      <alignment horizontal="center" vertical="top"/>
    </xf>
    <xf numFmtId="0" fontId="5" fillId="2" borderId="2" xfId="0" applyFont="1" applyFill="1" applyBorder="1" applyAlignment="1">
      <alignment wrapTex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17" fillId="0" borderId="0" xfId="0" applyFont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2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shrinkToFit="1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shrinkToFit="1"/>
    </xf>
    <xf numFmtId="1" fontId="7" fillId="0" borderId="1" xfId="0" applyNumberFormat="1" applyFont="1" applyBorder="1" applyAlignment="1">
      <alignment horizontal="center" wrapText="1"/>
    </xf>
    <xf numFmtId="0" fontId="5" fillId="0" borderId="0" xfId="0" applyFont="1" applyAlignment="1"/>
    <xf numFmtId="0" fontId="7" fillId="0" borderId="0" xfId="0" applyFont="1" applyAlignment="1"/>
    <xf numFmtId="16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0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2" fontId="5" fillId="0" borderId="2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top" shrinkToFit="1"/>
    </xf>
    <xf numFmtId="2" fontId="7" fillId="0" borderId="2" xfId="0" applyNumberFormat="1" applyFont="1" applyFill="1" applyBorder="1" applyAlignment="1">
      <alignment horizontal="center" shrinkToFit="1"/>
    </xf>
    <xf numFmtId="2" fontId="5" fillId="0" borderId="2" xfId="0" applyNumberFormat="1" applyFont="1" applyFill="1" applyBorder="1" applyAlignment="1">
      <alignment horizontal="center" vertical="top" shrinkToFi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0" fillId="0" borderId="4" xfId="0" applyNumberFormat="1" applyBorder="1"/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J8" sqref="J8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7" t="s">
        <v>24</v>
      </c>
      <c r="C1" s="77"/>
      <c r="D1" s="20"/>
      <c r="E1" s="7"/>
    </row>
    <row r="2" spans="1:9" ht="17.25" customHeight="1" x14ac:dyDescent="0.25">
      <c r="A2" s="13"/>
      <c r="B2" s="77" t="s">
        <v>106</v>
      </c>
      <c r="C2" s="77"/>
      <c r="D2" s="20"/>
      <c r="E2" s="7"/>
    </row>
    <row r="3" spans="1:9" ht="15.75" x14ac:dyDescent="0.25">
      <c r="A3" s="13"/>
      <c r="B3" s="77" t="s">
        <v>25</v>
      </c>
      <c r="C3" s="77"/>
      <c r="D3" s="20"/>
      <c r="E3" s="7"/>
    </row>
    <row r="4" spans="1:9" ht="16.5" customHeight="1" x14ac:dyDescent="0.3">
      <c r="A4" s="13"/>
      <c r="B4" s="77"/>
      <c r="C4" s="7"/>
      <c r="E4" s="67"/>
    </row>
    <row r="5" spans="1:9" ht="15.75" x14ac:dyDescent="0.25">
      <c r="A5" s="68"/>
      <c r="B5" s="179" t="s">
        <v>28</v>
      </c>
      <c r="C5" s="179"/>
      <c r="D5" s="21"/>
      <c r="E5" s="36"/>
    </row>
    <row r="6" spans="1:9" ht="15.75" x14ac:dyDescent="0.25">
      <c r="A6" s="69"/>
      <c r="B6" s="70" t="s">
        <v>19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20</v>
      </c>
      <c r="D8" s="21"/>
      <c r="E8" s="36"/>
      <c r="F8" s="29"/>
      <c r="G8" s="67"/>
      <c r="H8" s="22"/>
      <c r="I8" s="21"/>
    </row>
    <row r="9" spans="1:9" ht="31.5" customHeight="1" x14ac:dyDescent="0.2">
      <c r="A9" s="88" t="s">
        <v>14</v>
      </c>
      <c r="B9" s="161" t="s">
        <v>15</v>
      </c>
      <c r="C9" s="161" t="s">
        <v>2</v>
      </c>
      <c r="D9" s="21"/>
      <c r="F9" s="29"/>
      <c r="G9" s="23"/>
      <c r="H9" s="24"/>
      <c r="I9" s="21"/>
    </row>
    <row r="10" spans="1:9" ht="16.5" customHeight="1" x14ac:dyDescent="0.25">
      <c r="A10" s="88" t="s">
        <v>59</v>
      </c>
      <c r="B10" s="119" t="s">
        <v>66</v>
      </c>
      <c r="C10" s="121">
        <f>C11+C12+C13+C14</f>
        <v>1123.05</v>
      </c>
      <c r="D10" s="21"/>
      <c r="F10" s="29"/>
      <c r="G10" s="21"/>
      <c r="H10" s="180"/>
      <c r="I10" s="181"/>
    </row>
    <row r="11" spans="1:9" ht="30" x14ac:dyDescent="0.2">
      <c r="A11" s="88" t="s">
        <v>62</v>
      </c>
      <c r="B11" s="119" t="s">
        <v>87</v>
      </c>
      <c r="C11" s="120">
        <v>119</v>
      </c>
      <c r="D11" s="21"/>
      <c r="F11" s="29"/>
      <c r="G11" s="29"/>
      <c r="H11" s="29"/>
      <c r="I11" s="29"/>
    </row>
    <row r="12" spans="1:9" ht="15" x14ac:dyDescent="0.2">
      <c r="A12" s="88" t="s">
        <v>63</v>
      </c>
      <c r="B12" s="119" t="s">
        <v>60</v>
      </c>
      <c r="C12" s="120">
        <v>773</v>
      </c>
      <c r="D12" s="21"/>
      <c r="F12" s="29"/>
      <c r="G12" s="29"/>
      <c r="H12" s="29"/>
      <c r="I12" s="29"/>
    </row>
    <row r="13" spans="1:9" ht="15.75" customHeight="1" x14ac:dyDescent="0.2">
      <c r="A13" s="88" t="s">
        <v>64</v>
      </c>
      <c r="B13" s="119" t="s">
        <v>61</v>
      </c>
      <c r="C13" s="120">
        <v>186</v>
      </c>
      <c r="D13" s="21"/>
      <c r="F13" s="29"/>
      <c r="G13" s="29"/>
      <c r="H13" s="29"/>
      <c r="I13" s="39"/>
    </row>
    <row r="14" spans="1:9" ht="45" x14ac:dyDescent="0.2">
      <c r="A14" s="88" t="s">
        <v>65</v>
      </c>
      <c r="B14" s="119" t="s">
        <v>80</v>
      </c>
      <c r="C14" s="121">
        <v>45.05</v>
      </c>
      <c r="D14" s="21"/>
      <c r="G14" s="29"/>
    </row>
    <row r="15" spans="1:9" ht="15" x14ac:dyDescent="0.25">
      <c r="A15" s="85" t="s">
        <v>37</v>
      </c>
      <c r="B15" s="116" t="s">
        <v>38</v>
      </c>
      <c r="C15" s="81">
        <v>396.8</v>
      </c>
      <c r="D15" s="21"/>
      <c r="G15" s="29"/>
    </row>
    <row r="16" spans="1:9" ht="15" x14ac:dyDescent="0.25">
      <c r="A16" s="85" t="s">
        <v>88</v>
      </c>
      <c r="B16" s="116" t="s">
        <v>89</v>
      </c>
      <c r="C16" s="81">
        <v>4.0999999999999996</v>
      </c>
      <c r="D16" s="21"/>
      <c r="G16" s="39"/>
    </row>
    <row r="17" spans="1:9" ht="14.25" x14ac:dyDescent="0.2">
      <c r="A17" s="65"/>
      <c r="B17" s="66" t="s">
        <v>16</v>
      </c>
      <c r="C17" s="148">
        <f>C10+C15+C16</f>
        <v>1523.9499999999998</v>
      </c>
      <c r="D17" s="40"/>
    </row>
    <row r="18" spans="1:9" ht="15" x14ac:dyDescent="0.2">
      <c r="A18" s="40"/>
      <c r="B18" s="75"/>
      <c r="C18" s="41"/>
    </row>
    <row r="19" spans="1:9" ht="15" x14ac:dyDescent="0.2">
      <c r="A19" s="33"/>
      <c r="B19" s="28"/>
      <c r="C19" s="41"/>
    </row>
    <row r="20" spans="1:9" ht="15" x14ac:dyDescent="0.2">
      <c r="A20" s="40"/>
      <c r="B20" s="28"/>
      <c r="C20" s="41"/>
    </row>
    <row r="21" spans="1:9" ht="15" x14ac:dyDescent="0.2">
      <c r="A21" s="40"/>
      <c r="B21" s="36"/>
      <c r="C21" s="41"/>
    </row>
    <row r="22" spans="1:9" ht="15" x14ac:dyDescent="0.2">
      <c r="A22" s="40"/>
      <c r="B22" s="36"/>
      <c r="C22" s="41"/>
    </row>
    <row r="23" spans="1:9" ht="14.25" x14ac:dyDescent="0.2">
      <c r="A23" s="31"/>
      <c r="B23" s="37"/>
      <c r="C23" s="26"/>
    </row>
    <row r="24" spans="1:9" ht="15" x14ac:dyDescent="0.2">
      <c r="A24" s="33"/>
      <c r="B24" s="28"/>
      <c r="C24" s="29"/>
      <c r="F24" s="41"/>
    </row>
    <row r="25" spans="1:9" ht="15" x14ac:dyDescent="0.2">
      <c r="A25" s="46"/>
      <c r="B25" s="28"/>
      <c r="C25" s="29"/>
      <c r="F25" s="41"/>
      <c r="H25" s="29"/>
      <c r="I25" s="29"/>
    </row>
    <row r="26" spans="1:9" ht="15" x14ac:dyDescent="0.2">
      <c r="A26" s="33"/>
      <c r="B26" s="34"/>
      <c r="C26" s="27"/>
      <c r="F26" s="43"/>
      <c r="H26" s="29"/>
      <c r="I26" s="29"/>
    </row>
    <row r="27" spans="1:9" ht="15" x14ac:dyDescent="0.2">
      <c r="A27" s="31"/>
      <c r="B27" s="37"/>
      <c r="C27" s="26"/>
      <c r="E27" s="36"/>
      <c r="F27" s="41"/>
      <c r="H27" s="44"/>
      <c r="I27" s="44"/>
    </row>
    <row r="28" spans="1:9" ht="15" x14ac:dyDescent="0.2">
      <c r="A28" s="33"/>
      <c r="B28" s="36"/>
      <c r="C28" s="29"/>
      <c r="F28" s="41"/>
      <c r="G28" s="29"/>
      <c r="H28" s="41"/>
      <c r="I28" s="29"/>
    </row>
    <row r="29" spans="1:9" ht="15" x14ac:dyDescent="0.2">
      <c r="A29" s="47"/>
      <c r="B29" s="32"/>
      <c r="C29" s="26"/>
      <c r="F29" s="41"/>
      <c r="G29" s="29"/>
      <c r="H29" s="29"/>
      <c r="I29" s="29"/>
    </row>
    <row r="30" spans="1:9" ht="15" x14ac:dyDescent="0.2">
      <c r="A30" s="33"/>
      <c r="B30" s="36"/>
      <c r="C30" s="29"/>
      <c r="G30" s="44"/>
      <c r="H30" s="41"/>
      <c r="I30" s="29"/>
    </row>
    <row r="31" spans="1:9" ht="15" x14ac:dyDescent="0.2">
      <c r="A31" s="48"/>
      <c r="B31" s="36"/>
      <c r="C31" s="29"/>
      <c r="G31" s="41"/>
    </row>
    <row r="32" spans="1:9" ht="15" x14ac:dyDescent="0.2">
      <c r="A32" s="48"/>
      <c r="B32" s="36"/>
      <c r="C32" s="29"/>
      <c r="G32" s="29"/>
    </row>
    <row r="33" spans="1:10" ht="15" x14ac:dyDescent="0.2">
      <c r="A33" s="31"/>
      <c r="B33" s="32"/>
      <c r="C33" s="25"/>
      <c r="G33" s="45"/>
    </row>
    <row r="34" spans="1:10" ht="15" x14ac:dyDescent="0.2">
      <c r="A34" s="33"/>
      <c r="B34" s="34"/>
      <c r="C34" s="27"/>
    </row>
    <row r="35" spans="1:10" ht="15" x14ac:dyDescent="0.2">
      <c r="A35" s="33"/>
      <c r="B35" s="34"/>
      <c r="C35" s="27"/>
    </row>
    <row r="36" spans="1:10" ht="14.25" x14ac:dyDescent="0.2">
      <c r="A36" s="47"/>
      <c r="B36" s="49"/>
      <c r="C36" s="26"/>
    </row>
    <row r="37" spans="1:10" ht="15" x14ac:dyDescent="0.2">
      <c r="A37" s="48"/>
      <c r="B37" s="34"/>
      <c r="C37" s="29"/>
    </row>
    <row r="38" spans="1:10" ht="14.25" x14ac:dyDescent="0.2">
      <c r="A38" s="47"/>
      <c r="B38" s="32"/>
      <c r="C38" s="26"/>
    </row>
    <row r="39" spans="1:10" ht="15" x14ac:dyDescent="0.2">
      <c r="A39" s="48"/>
      <c r="B39" s="34"/>
      <c r="C39" s="29"/>
    </row>
    <row r="40" spans="1:10" ht="14.25" x14ac:dyDescent="0.2">
      <c r="A40" s="47"/>
      <c r="B40" s="49"/>
      <c r="C40" s="26"/>
    </row>
    <row r="41" spans="1:10" ht="15" x14ac:dyDescent="0.2">
      <c r="A41" s="48"/>
      <c r="B41" s="34"/>
      <c r="C41" s="29"/>
    </row>
    <row r="42" spans="1:10" ht="15" x14ac:dyDescent="0.2">
      <c r="A42" s="48"/>
      <c r="B42" s="34"/>
      <c r="C42" s="29"/>
    </row>
    <row r="43" spans="1:10" ht="15" x14ac:dyDescent="0.2">
      <c r="A43" s="48"/>
      <c r="B43" s="36"/>
      <c r="C43" s="29"/>
    </row>
    <row r="44" spans="1:10" ht="14.25" x14ac:dyDescent="0.2">
      <c r="A44" s="50"/>
      <c r="B44" s="51"/>
      <c r="C44" s="38"/>
    </row>
    <row r="45" spans="1:10" ht="14.25" x14ac:dyDescent="0.2">
      <c r="A45" s="31"/>
      <c r="B45" s="32"/>
      <c r="C45" s="42"/>
      <c r="J45" s="10"/>
    </row>
    <row r="46" spans="1:10" ht="15" x14ac:dyDescent="0.2">
      <c r="A46" s="33"/>
      <c r="B46" s="36"/>
      <c r="C46" s="39"/>
    </row>
    <row r="47" spans="1:10" ht="14.25" x14ac:dyDescent="0.2">
      <c r="A47" s="31"/>
      <c r="B47" s="52"/>
      <c r="C47" s="26"/>
    </row>
    <row r="48" spans="1:10" ht="15" x14ac:dyDescent="0.2">
      <c r="A48" s="33"/>
      <c r="B48" s="36"/>
      <c r="C48" s="29"/>
    </row>
    <row r="49" spans="1:4" ht="14.25" x14ac:dyDescent="0.2">
      <c r="A49" s="53"/>
      <c r="B49" s="51"/>
      <c r="C49" s="26"/>
    </row>
    <row r="50" spans="1:4" ht="14.25" x14ac:dyDescent="0.2">
      <c r="A50" s="53"/>
      <c r="B50" s="51"/>
      <c r="C50" s="26"/>
    </row>
    <row r="51" spans="1:4" ht="15" x14ac:dyDescent="0.2">
      <c r="A51" s="54"/>
      <c r="B51" s="36"/>
      <c r="C51" s="29"/>
    </row>
    <row r="52" spans="1:4" ht="15" x14ac:dyDescent="0.2">
      <c r="A52" s="54"/>
      <c r="B52" s="36"/>
      <c r="C52" s="29"/>
    </row>
    <row r="53" spans="1:4" ht="14.25" x14ac:dyDescent="0.2">
      <c r="A53" s="53"/>
      <c r="B53" s="51"/>
      <c r="C53" s="26"/>
    </row>
    <row r="54" spans="1:4" ht="14.25" x14ac:dyDescent="0.2">
      <c r="A54" s="53"/>
      <c r="B54" s="51"/>
      <c r="C54" s="26"/>
    </row>
    <row r="55" spans="1:4" ht="15" x14ac:dyDescent="0.2">
      <c r="A55" s="54"/>
      <c r="B55" s="36"/>
      <c r="C55" s="29"/>
    </row>
    <row r="56" spans="1:4" ht="15" x14ac:dyDescent="0.2">
      <c r="A56" s="54"/>
      <c r="B56" s="36"/>
      <c r="C56" s="29"/>
    </row>
    <row r="57" spans="1:4" ht="15.75" x14ac:dyDescent="0.2">
      <c r="A57" s="55"/>
      <c r="B57" s="51"/>
      <c r="C57" s="26"/>
    </row>
    <row r="58" spans="1:4" ht="15" x14ac:dyDescent="0.2">
      <c r="A58" s="33"/>
      <c r="B58" s="34"/>
      <c r="C58" s="29"/>
    </row>
    <row r="59" spans="1:4" ht="15" x14ac:dyDescent="0.2">
      <c r="A59" s="33"/>
      <c r="B59" s="34"/>
      <c r="C59" s="29"/>
    </row>
    <row r="60" spans="1:4" ht="14.25" x14ac:dyDescent="0.2">
      <c r="A60" s="31"/>
      <c r="B60" s="51"/>
      <c r="C60" s="26"/>
    </row>
    <row r="61" spans="1:4" ht="30" customHeight="1" x14ac:dyDescent="0.2">
      <c r="A61" s="33"/>
      <c r="B61" s="34"/>
      <c r="C61" s="29"/>
    </row>
    <row r="62" spans="1:4" ht="15" customHeight="1" x14ac:dyDescent="0.25">
      <c r="A62" s="33"/>
      <c r="B62" s="34"/>
      <c r="C62" s="29"/>
      <c r="D62" s="11"/>
    </row>
    <row r="63" spans="1:4" ht="15" customHeight="1" x14ac:dyDescent="0.25">
      <c r="A63" s="33"/>
      <c r="B63" s="34"/>
      <c r="C63" s="29"/>
      <c r="D63" s="11"/>
    </row>
    <row r="64" spans="1:4" ht="14.25" x14ac:dyDescent="0.2">
      <c r="A64" s="50"/>
      <c r="B64" s="51"/>
      <c r="C64" s="30"/>
    </row>
    <row r="65" spans="1:5" ht="15" x14ac:dyDescent="0.2">
      <c r="A65" s="33"/>
      <c r="B65" s="34"/>
      <c r="C65" s="29"/>
    </row>
    <row r="66" spans="1:5" ht="15" x14ac:dyDescent="0.2">
      <c r="A66" s="33"/>
      <c r="B66" s="34"/>
      <c r="C66" s="29"/>
    </row>
    <row r="67" spans="1:5" ht="15" x14ac:dyDescent="0.2">
      <c r="A67" s="33"/>
      <c r="B67" s="36"/>
      <c r="C67" s="29"/>
      <c r="D67" s="8"/>
    </row>
    <row r="68" spans="1:5" ht="15" x14ac:dyDescent="0.2">
      <c r="A68" s="33"/>
      <c r="B68" s="36"/>
      <c r="C68" s="29"/>
      <c r="D68" s="8"/>
    </row>
    <row r="69" spans="1:5" ht="15" x14ac:dyDescent="0.2">
      <c r="A69" s="33"/>
      <c r="B69" s="34"/>
      <c r="C69" s="29"/>
    </row>
    <row r="70" spans="1:5" ht="20.25" customHeight="1" x14ac:dyDescent="0.2">
      <c r="A70" s="56"/>
      <c r="B70" s="57"/>
      <c r="C70" s="30"/>
    </row>
    <row r="71" spans="1:5" ht="15" x14ac:dyDescent="0.2">
      <c r="A71" s="33"/>
      <c r="B71" s="58"/>
      <c r="C71" s="26"/>
    </row>
    <row r="72" spans="1:5" ht="19.5" customHeight="1" x14ac:dyDescent="0.2">
      <c r="A72" s="59"/>
      <c r="B72" s="34"/>
      <c r="C72" s="35"/>
      <c r="E72" s="12"/>
    </row>
    <row r="73" spans="1:5" ht="15" x14ac:dyDescent="0.2">
      <c r="A73" s="40"/>
      <c r="B73" s="36"/>
      <c r="C73" s="41"/>
    </row>
    <row r="74" spans="1:5" ht="15" x14ac:dyDescent="0.2">
      <c r="A74" s="40"/>
      <c r="B74" s="36"/>
      <c r="C74" s="41"/>
    </row>
    <row r="75" spans="1:5" ht="15" x14ac:dyDescent="0.2">
      <c r="A75" s="59"/>
      <c r="B75" s="34"/>
      <c r="C75" s="29"/>
    </row>
    <row r="76" spans="1:5" ht="15" x14ac:dyDescent="0.2">
      <c r="A76" s="59"/>
      <c r="B76" s="34"/>
      <c r="C76" s="29"/>
    </row>
    <row r="77" spans="1:5" ht="15" x14ac:dyDescent="0.2">
      <c r="A77" s="59"/>
      <c r="B77" s="34"/>
      <c r="C77" s="29"/>
    </row>
    <row r="78" spans="1:5" ht="15" x14ac:dyDescent="0.2">
      <c r="A78" s="48"/>
      <c r="B78" s="36"/>
      <c r="C78" s="29"/>
    </row>
    <row r="79" spans="1:5" ht="15" x14ac:dyDescent="0.2">
      <c r="A79" s="59"/>
      <c r="B79" s="36"/>
      <c r="C79" s="29"/>
    </row>
    <row r="80" spans="1:5" ht="15" x14ac:dyDescent="0.2">
      <c r="A80" s="33"/>
      <c r="B80" s="36"/>
      <c r="C80" s="29"/>
    </row>
    <row r="81" spans="1:5" ht="15" x14ac:dyDescent="0.2">
      <c r="A81" s="59"/>
      <c r="B81" s="36"/>
      <c r="C81" s="29"/>
    </row>
    <row r="82" spans="1:5" ht="24.95" customHeight="1" x14ac:dyDescent="0.2">
      <c r="A82" s="59"/>
      <c r="B82" s="36"/>
      <c r="C82" s="29"/>
    </row>
    <row r="83" spans="1:5" ht="15" x14ac:dyDescent="0.2">
      <c r="A83" s="59"/>
      <c r="B83" s="36"/>
      <c r="C83" s="29"/>
    </row>
    <row r="84" spans="1:5" ht="15" x14ac:dyDescent="0.2">
      <c r="A84" s="59"/>
      <c r="B84" s="28"/>
      <c r="C84" s="29"/>
    </row>
    <row r="85" spans="1:5" ht="15" x14ac:dyDescent="0.2">
      <c r="A85" s="59"/>
      <c r="B85" s="36"/>
      <c r="C85" s="29"/>
      <c r="D85" s="8"/>
    </row>
    <row r="86" spans="1:5" ht="15" x14ac:dyDescent="0.2">
      <c r="A86" s="33"/>
      <c r="B86" s="36"/>
      <c r="C86" s="29"/>
    </row>
    <row r="87" spans="1:5" ht="15" x14ac:dyDescent="0.2">
      <c r="A87" s="33"/>
      <c r="B87" s="28"/>
      <c r="C87" s="41"/>
    </row>
    <row r="88" spans="1:5" ht="15" x14ac:dyDescent="0.2">
      <c r="A88" s="60"/>
      <c r="B88" s="36"/>
      <c r="C88" s="29"/>
    </row>
    <row r="89" spans="1:5" ht="15" x14ac:dyDescent="0.2">
      <c r="A89" s="59"/>
      <c r="B89" s="61"/>
      <c r="C89" s="29"/>
    </row>
    <row r="90" spans="1:5" ht="30" customHeight="1" x14ac:dyDescent="0.2">
      <c r="A90" s="12"/>
      <c r="B90" s="2"/>
      <c r="C90" s="3"/>
    </row>
    <row r="91" spans="1:5" ht="45" customHeight="1" x14ac:dyDescent="0.2">
      <c r="A91" s="12"/>
      <c r="B91" s="2"/>
      <c r="C91" s="3"/>
    </row>
    <row r="92" spans="1:5" x14ac:dyDescent="0.2">
      <c r="A92" s="12"/>
      <c r="B92" s="2"/>
      <c r="C92" s="3"/>
    </row>
    <row r="93" spans="1:5" x14ac:dyDescent="0.2">
      <c r="A93" s="12"/>
      <c r="B93" s="2"/>
      <c r="C93" s="3"/>
    </row>
    <row r="94" spans="1:5" ht="17.25" customHeight="1" x14ac:dyDescent="0.2">
      <c r="A94" s="12"/>
      <c r="B94" s="2"/>
      <c r="C94" s="3"/>
    </row>
    <row r="95" spans="1:5" x14ac:dyDescent="0.2">
      <c r="A95" s="12"/>
      <c r="B95" s="2"/>
      <c r="C95" s="3"/>
      <c r="E95" s="8"/>
    </row>
    <row r="96" spans="1:5" x14ac:dyDescent="0.2">
      <c r="B96" s="2"/>
      <c r="C96" s="3"/>
    </row>
    <row r="97" spans="2:7" x14ac:dyDescent="0.2">
      <c r="B97" s="2"/>
      <c r="C97" s="3"/>
      <c r="F97" s="8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>
      <c r="B102" s="2"/>
      <c r="C102" s="3"/>
    </row>
    <row r="103" spans="2:7" x14ac:dyDescent="0.2">
      <c r="B103" s="2"/>
      <c r="C103" s="3"/>
    </row>
    <row r="105" spans="2:7" x14ac:dyDescent="0.2">
      <c r="C105" s="1"/>
    </row>
    <row r="106" spans="2:7" ht="30" customHeight="1" x14ac:dyDescent="0.2"/>
    <row r="111" spans="2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zoomScale="130" zoomScaleNormal="130" workbookViewId="0">
      <selection activeCell="I11" sqref="I11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107</v>
      </c>
      <c r="D2" s="77"/>
      <c r="E2" s="77"/>
      <c r="F2" s="7"/>
    </row>
    <row r="3" spans="1:14" ht="15" x14ac:dyDescent="0.25">
      <c r="A3" s="7"/>
      <c r="B3" s="7"/>
      <c r="C3" s="77" t="s">
        <v>12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179" t="s">
        <v>29</v>
      </c>
      <c r="C5" s="179"/>
      <c r="D5" s="179"/>
      <c r="E5" s="179"/>
      <c r="F5" s="4"/>
    </row>
    <row r="6" spans="1:14" ht="15.75" x14ac:dyDescent="0.25">
      <c r="A6" s="4"/>
      <c r="B6" s="179" t="s">
        <v>17</v>
      </c>
      <c r="C6" s="179"/>
      <c r="D6" s="179"/>
      <c r="E6" s="72"/>
      <c r="F6" s="4"/>
    </row>
    <row r="7" spans="1:14" ht="15.75" x14ac:dyDescent="0.25">
      <c r="A7" s="4"/>
      <c r="B7" s="179" t="s">
        <v>18</v>
      </c>
      <c r="C7" s="179"/>
      <c r="D7" s="5"/>
      <c r="E7" s="6"/>
      <c r="F7" s="4"/>
    </row>
    <row r="8" spans="1:14" ht="15.75" x14ac:dyDescent="0.25">
      <c r="A8" s="4"/>
      <c r="B8" s="165"/>
      <c r="C8" s="165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80" t="s">
        <v>21</v>
      </c>
      <c r="F9" s="181"/>
    </row>
    <row r="10" spans="1:14" ht="15" customHeight="1" x14ac:dyDescent="0.2">
      <c r="A10" s="183" t="s">
        <v>1</v>
      </c>
      <c r="B10" s="183" t="s">
        <v>9</v>
      </c>
      <c r="C10" s="183" t="s">
        <v>2</v>
      </c>
      <c r="D10" s="183" t="s">
        <v>3</v>
      </c>
      <c r="E10" s="183"/>
      <c r="F10" s="183"/>
    </row>
    <row r="11" spans="1:14" ht="15" customHeight="1" x14ac:dyDescent="0.2">
      <c r="A11" s="183"/>
      <c r="B11" s="183"/>
      <c r="C11" s="183"/>
      <c r="D11" s="183" t="s">
        <v>4</v>
      </c>
      <c r="E11" s="183"/>
      <c r="F11" s="183" t="s">
        <v>5</v>
      </c>
    </row>
    <row r="12" spans="1:14" ht="30" x14ac:dyDescent="0.2">
      <c r="A12" s="183"/>
      <c r="B12" s="183"/>
      <c r="C12" s="183"/>
      <c r="D12" s="73" t="s">
        <v>6</v>
      </c>
      <c r="E12" s="166" t="s">
        <v>11</v>
      </c>
      <c r="F12" s="183"/>
    </row>
    <row r="13" spans="1:14" ht="12.75" customHeight="1" x14ac:dyDescent="0.2">
      <c r="A13" s="89">
        <v>1</v>
      </c>
      <c r="B13" s="89">
        <v>2</v>
      </c>
      <c r="C13" s="89">
        <v>3</v>
      </c>
      <c r="D13" s="90">
        <v>4</v>
      </c>
      <c r="E13" s="89">
        <v>5</v>
      </c>
      <c r="F13" s="89">
        <v>6</v>
      </c>
    </row>
    <row r="14" spans="1:14" ht="15" customHeight="1" x14ac:dyDescent="0.2">
      <c r="A14" s="92" t="s">
        <v>56</v>
      </c>
      <c r="B14" s="158" t="s">
        <v>82</v>
      </c>
      <c r="C14" s="159">
        <f>D14+F14</f>
        <v>0</v>
      </c>
      <c r="D14" s="160">
        <f>D15</f>
        <v>-1.5</v>
      </c>
      <c r="E14" s="160">
        <f t="shared" ref="E14:F14" si="0">E15</f>
        <v>0</v>
      </c>
      <c r="F14" s="160">
        <f t="shared" si="0"/>
        <v>1.5</v>
      </c>
    </row>
    <row r="15" spans="1:14" ht="30" x14ac:dyDescent="0.25">
      <c r="A15" s="174" t="s">
        <v>83</v>
      </c>
      <c r="B15" s="162" t="s">
        <v>84</v>
      </c>
      <c r="C15" s="134">
        <f>D15+F15</f>
        <v>0</v>
      </c>
      <c r="D15" s="163">
        <v>-1.5</v>
      </c>
      <c r="E15" s="112"/>
      <c r="F15" s="112">
        <v>1.5</v>
      </c>
      <c r="J15" s="12"/>
      <c r="K15" s="12"/>
      <c r="L15" s="12"/>
      <c r="M15" s="12"/>
      <c r="N15" s="12"/>
    </row>
    <row r="16" spans="1:14" ht="14.25" x14ac:dyDescent="0.2">
      <c r="A16" s="92" t="s">
        <v>30</v>
      </c>
      <c r="B16" s="16" t="s">
        <v>10</v>
      </c>
      <c r="C16" s="82">
        <f>D16+F16</f>
        <v>1359.8999999999999</v>
      </c>
      <c r="D16" s="82">
        <f>D17+D19+D23</f>
        <v>65.099999999999994</v>
      </c>
      <c r="E16" s="82">
        <f t="shared" ref="E16:F16" si="1">E17+E19+E23</f>
        <v>0</v>
      </c>
      <c r="F16" s="82">
        <f t="shared" si="1"/>
        <v>1294.8</v>
      </c>
      <c r="H16" s="12"/>
      <c r="I16" s="101"/>
      <c r="J16" s="12"/>
      <c r="K16" s="12"/>
      <c r="L16" s="12"/>
      <c r="M16" s="182"/>
      <c r="N16" s="182"/>
    </row>
    <row r="17" spans="1:14" ht="14.25" x14ac:dyDescent="0.2">
      <c r="A17" s="15" t="s">
        <v>31</v>
      </c>
      <c r="B17" s="16" t="s">
        <v>23</v>
      </c>
      <c r="C17" s="82">
        <f t="shared" ref="C17:C32" si="2">D17+F17</f>
        <v>0</v>
      </c>
      <c r="D17" s="93">
        <f>D18</f>
        <v>3.7</v>
      </c>
      <c r="E17" s="93">
        <f t="shared" ref="E17:F17" si="3">E18</f>
        <v>0</v>
      </c>
      <c r="F17" s="93">
        <f t="shared" si="3"/>
        <v>-3.7</v>
      </c>
      <c r="H17" s="167"/>
      <c r="I17" s="101"/>
      <c r="J17" s="12"/>
      <c r="K17" s="12"/>
      <c r="L17" s="12"/>
      <c r="M17" s="167"/>
      <c r="N17" s="167"/>
    </row>
    <row r="18" spans="1:14" ht="15" x14ac:dyDescent="0.2">
      <c r="A18" s="76" t="s">
        <v>76</v>
      </c>
      <c r="B18" s="18" t="s">
        <v>7</v>
      </c>
      <c r="C18" s="86">
        <f t="shared" si="2"/>
        <v>0</v>
      </c>
      <c r="D18" s="164">
        <v>3.7</v>
      </c>
      <c r="E18" s="164"/>
      <c r="F18" s="164">
        <v>-3.7</v>
      </c>
      <c r="G18" s="80"/>
      <c r="H18" s="103"/>
      <c r="I18" s="12"/>
      <c r="J18" s="12"/>
      <c r="K18" s="102"/>
      <c r="L18" s="12"/>
      <c r="M18" s="167"/>
      <c r="N18" s="100"/>
    </row>
    <row r="19" spans="1:14" ht="28.5" x14ac:dyDescent="0.2">
      <c r="A19" s="175" t="s">
        <v>32</v>
      </c>
      <c r="B19" s="107" t="s">
        <v>33</v>
      </c>
      <c r="C19" s="84">
        <f>D19+F19</f>
        <v>958.99999999999989</v>
      </c>
      <c r="D19" s="108">
        <f>D20+D22+D21</f>
        <v>57.3</v>
      </c>
      <c r="E19" s="108">
        <f t="shared" ref="E19:F19" si="4">E20+E22+E21</f>
        <v>0</v>
      </c>
      <c r="F19" s="108">
        <f t="shared" si="4"/>
        <v>901.69999999999993</v>
      </c>
      <c r="H19" s="101"/>
      <c r="I19" s="12"/>
      <c r="J19" s="12"/>
      <c r="K19" s="104"/>
      <c r="L19" s="103"/>
      <c r="M19" s="98"/>
      <c r="N19" s="103"/>
    </row>
    <row r="20" spans="1:14" ht="30.75" customHeight="1" x14ac:dyDescent="0.25">
      <c r="A20" s="176" t="s">
        <v>77</v>
      </c>
      <c r="B20" s="119" t="s">
        <v>78</v>
      </c>
      <c r="C20" s="79">
        <f>D20+F20</f>
        <v>959</v>
      </c>
      <c r="D20" s="105">
        <v>5.7</v>
      </c>
      <c r="E20" s="105"/>
      <c r="F20" s="105">
        <v>953.3</v>
      </c>
      <c r="G20" s="10"/>
      <c r="H20" s="100"/>
      <c r="I20" s="12"/>
      <c r="J20" s="12"/>
      <c r="K20" s="12"/>
      <c r="L20" s="12"/>
      <c r="M20" s="12"/>
      <c r="N20" s="12"/>
    </row>
    <row r="21" spans="1:14" ht="15" x14ac:dyDescent="0.25">
      <c r="A21" s="176" t="s">
        <v>92</v>
      </c>
      <c r="B21" s="18" t="s">
        <v>91</v>
      </c>
      <c r="C21" s="79">
        <f>D21+F21</f>
        <v>0</v>
      </c>
      <c r="D21" s="105">
        <v>32.1</v>
      </c>
      <c r="E21" s="105"/>
      <c r="F21" s="105">
        <v>-32.1</v>
      </c>
      <c r="G21" s="10"/>
      <c r="H21" s="100"/>
      <c r="I21" s="12"/>
      <c r="J21" s="12"/>
      <c r="K21" s="12"/>
      <c r="L21" s="12"/>
      <c r="M21" s="12"/>
      <c r="N21" s="12"/>
    </row>
    <row r="22" spans="1:14" ht="16.5" customHeight="1" x14ac:dyDescent="0.25">
      <c r="A22" s="177" t="s">
        <v>85</v>
      </c>
      <c r="B22" s="18" t="s">
        <v>86</v>
      </c>
      <c r="C22" s="79">
        <f>D22+F22</f>
        <v>0</v>
      </c>
      <c r="D22" s="105">
        <v>19.5</v>
      </c>
      <c r="E22" s="105"/>
      <c r="F22" s="105">
        <v>-19.5</v>
      </c>
      <c r="G22" s="80"/>
      <c r="H22" s="100"/>
      <c r="I22" s="101"/>
      <c r="J22" s="12"/>
      <c r="K22" s="12"/>
      <c r="L22" s="12"/>
      <c r="M22" s="12"/>
      <c r="N22" s="12"/>
    </row>
    <row r="23" spans="1:14" ht="16.5" customHeight="1" x14ac:dyDescent="0.2">
      <c r="A23" s="175" t="s">
        <v>26</v>
      </c>
      <c r="B23" s="95" t="s">
        <v>27</v>
      </c>
      <c r="C23" s="82">
        <f t="shared" si="2"/>
        <v>400.90000000000003</v>
      </c>
      <c r="D23" s="93">
        <f>D24+D25</f>
        <v>4.0999999999999996</v>
      </c>
      <c r="E23" s="93">
        <f t="shared" ref="E23:F23" si="5">E24+E25</f>
        <v>0</v>
      </c>
      <c r="F23" s="93">
        <f t="shared" si="5"/>
        <v>396.8</v>
      </c>
      <c r="H23" s="101"/>
      <c r="I23" s="12"/>
      <c r="J23" s="12"/>
      <c r="K23" s="12"/>
      <c r="L23" s="12"/>
      <c r="M23" s="12"/>
      <c r="N23" s="12"/>
    </row>
    <row r="24" spans="1:14" ht="15.75" customHeight="1" x14ac:dyDescent="0.25">
      <c r="A24" s="176" t="s">
        <v>34</v>
      </c>
      <c r="B24" s="18" t="s">
        <v>35</v>
      </c>
      <c r="C24" s="79">
        <f t="shared" si="2"/>
        <v>396.8</v>
      </c>
      <c r="D24" s="105"/>
      <c r="E24" s="105"/>
      <c r="F24" s="105">
        <v>396.8</v>
      </c>
      <c r="H24" s="101"/>
      <c r="I24" s="12"/>
      <c r="J24" s="12"/>
      <c r="K24" s="12"/>
      <c r="L24" s="12"/>
      <c r="M24" s="12"/>
      <c r="N24" s="12"/>
    </row>
    <row r="25" spans="1:14" ht="15" customHeight="1" x14ac:dyDescent="0.25">
      <c r="A25" s="176" t="s">
        <v>90</v>
      </c>
      <c r="B25" s="18" t="s">
        <v>91</v>
      </c>
      <c r="C25" s="79">
        <f t="shared" si="2"/>
        <v>4.0999999999999996</v>
      </c>
      <c r="D25" s="105">
        <v>4.0999999999999996</v>
      </c>
      <c r="E25" s="105"/>
      <c r="F25" s="105"/>
      <c r="G25" s="80"/>
      <c r="H25" s="101"/>
      <c r="I25" s="101"/>
      <c r="J25" s="12"/>
      <c r="K25" s="12"/>
      <c r="L25" s="12"/>
      <c r="M25" s="12"/>
      <c r="N25" s="12"/>
    </row>
    <row r="26" spans="1:14" ht="31.5" customHeight="1" x14ac:dyDescent="0.2">
      <c r="A26" s="94" t="s">
        <v>97</v>
      </c>
      <c r="B26" s="122" t="s">
        <v>98</v>
      </c>
      <c r="C26" s="84">
        <f t="shared" si="2"/>
        <v>119</v>
      </c>
      <c r="D26" s="108">
        <f>D27</f>
        <v>0</v>
      </c>
      <c r="E26" s="108">
        <f t="shared" ref="E26:F26" si="6">E27</f>
        <v>0</v>
      </c>
      <c r="F26" s="108">
        <f t="shared" si="6"/>
        <v>119</v>
      </c>
      <c r="G26" s="80"/>
      <c r="H26" s="101"/>
      <c r="I26" s="101"/>
      <c r="J26" s="12"/>
      <c r="K26" s="12"/>
      <c r="L26" s="12"/>
      <c r="M26" s="12"/>
      <c r="N26" s="12"/>
    </row>
    <row r="27" spans="1:14" ht="15.75" customHeight="1" x14ac:dyDescent="0.25">
      <c r="A27" s="176" t="s">
        <v>99</v>
      </c>
      <c r="B27" s="18" t="s">
        <v>105</v>
      </c>
      <c r="C27" s="79">
        <f t="shared" si="2"/>
        <v>119</v>
      </c>
      <c r="D27" s="105"/>
      <c r="E27" s="105"/>
      <c r="F27" s="105">
        <v>119</v>
      </c>
      <c r="G27" s="80"/>
      <c r="H27" s="101"/>
      <c r="I27" s="101"/>
      <c r="J27" s="12"/>
      <c r="K27" s="12"/>
      <c r="L27" s="12"/>
      <c r="M27" s="98"/>
      <c r="N27" s="12"/>
    </row>
    <row r="28" spans="1:14" ht="44.25" customHeight="1" x14ac:dyDescent="0.2">
      <c r="A28" s="94" t="s">
        <v>58</v>
      </c>
      <c r="B28" s="122" t="s">
        <v>102</v>
      </c>
      <c r="C28" s="128">
        <f t="shared" si="2"/>
        <v>45.05</v>
      </c>
      <c r="D28" s="129">
        <f>D29</f>
        <v>45.05</v>
      </c>
      <c r="E28" s="84">
        <f t="shared" ref="E28:F28" si="7">E29</f>
        <v>44.4</v>
      </c>
      <c r="F28" s="84">
        <f t="shared" si="7"/>
        <v>0</v>
      </c>
      <c r="G28" s="80"/>
      <c r="H28" s="101"/>
      <c r="I28" s="101"/>
      <c r="J28" s="12"/>
      <c r="K28" s="12"/>
      <c r="L28" s="12"/>
      <c r="M28" s="98"/>
      <c r="N28" s="12"/>
    </row>
    <row r="29" spans="1:14" ht="15" x14ac:dyDescent="0.25">
      <c r="A29" s="76" t="s">
        <v>79</v>
      </c>
      <c r="B29" s="119" t="s">
        <v>105</v>
      </c>
      <c r="C29" s="126">
        <f t="shared" si="2"/>
        <v>45.05</v>
      </c>
      <c r="D29" s="127">
        <v>45.05</v>
      </c>
      <c r="E29" s="79">
        <v>44.4</v>
      </c>
      <c r="F29" s="79"/>
      <c r="G29" s="80"/>
      <c r="H29" s="101"/>
      <c r="I29" s="12"/>
      <c r="J29" s="12"/>
      <c r="K29" s="12"/>
      <c r="L29" s="12"/>
      <c r="M29" s="91"/>
      <c r="N29" s="100"/>
    </row>
    <row r="30" spans="1:14" ht="30.75" customHeight="1" x14ac:dyDescent="0.2">
      <c r="A30" s="94" t="s">
        <v>67</v>
      </c>
      <c r="B30" s="122" t="s">
        <v>103</v>
      </c>
      <c r="C30" s="83">
        <f t="shared" si="2"/>
        <v>0</v>
      </c>
      <c r="D30" s="84">
        <f>D31+D32</f>
        <v>-1.8</v>
      </c>
      <c r="E30" s="84">
        <f t="shared" ref="E30:F30" si="8">E31+E32</f>
        <v>-6.1999999999999993</v>
      </c>
      <c r="F30" s="84">
        <f t="shared" si="8"/>
        <v>1.8</v>
      </c>
      <c r="G30" s="80"/>
      <c r="H30" s="101"/>
      <c r="I30" s="12"/>
      <c r="J30" s="12"/>
      <c r="K30" s="12"/>
      <c r="L30" s="12"/>
      <c r="M30" s="12"/>
      <c r="N30" s="12"/>
    </row>
    <row r="31" spans="1:14" ht="15.75" customHeight="1" x14ac:dyDescent="0.25">
      <c r="A31" s="76" t="s">
        <v>68</v>
      </c>
      <c r="B31" s="17" t="s">
        <v>7</v>
      </c>
      <c r="C31" s="74">
        <f t="shared" si="2"/>
        <v>0</v>
      </c>
      <c r="D31" s="79">
        <v>-1.8</v>
      </c>
      <c r="E31" s="96">
        <v>-1.6</v>
      </c>
      <c r="F31" s="79">
        <v>1.8</v>
      </c>
      <c r="G31" s="80"/>
      <c r="H31" s="101"/>
      <c r="I31" s="12"/>
      <c r="K31" s="12"/>
      <c r="L31" s="12"/>
      <c r="M31" s="12"/>
      <c r="N31" s="12"/>
    </row>
    <row r="32" spans="1:14" ht="15" customHeight="1" x14ac:dyDescent="0.25">
      <c r="A32" s="76" t="s">
        <v>69</v>
      </c>
      <c r="B32" s="17" t="s">
        <v>70</v>
      </c>
      <c r="C32" s="74">
        <f t="shared" si="2"/>
        <v>0</v>
      </c>
      <c r="D32" s="79"/>
      <c r="E32" s="96">
        <v>-4.5999999999999996</v>
      </c>
      <c r="F32" s="79"/>
      <c r="G32" s="80"/>
      <c r="H32" s="101"/>
      <c r="I32" s="12"/>
      <c r="K32" s="12"/>
      <c r="L32" s="12"/>
      <c r="M32" s="12"/>
      <c r="N32" s="12"/>
    </row>
    <row r="33" spans="1:14" ht="15" customHeight="1" x14ac:dyDescent="0.2">
      <c r="A33" s="76" t="s">
        <v>22</v>
      </c>
      <c r="B33" s="15" t="s">
        <v>2</v>
      </c>
      <c r="C33" s="149">
        <f>D33+F33</f>
        <v>1523.9499999999998</v>
      </c>
      <c r="D33" s="151">
        <f>D16+D28+D30+D14+D26</f>
        <v>106.85</v>
      </c>
      <c r="E33" s="151">
        <f t="shared" ref="E33:F33" si="9">E16+E28+E30+E14+E26</f>
        <v>38.200000000000003</v>
      </c>
      <c r="F33" s="151">
        <f t="shared" si="9"/>
        <v>1417.1</v>
      </c>
      <c r="G33" s="80"/>
      <c r="H33" s="101"/>
      <c r="I33" s="12"/>
      <c r="J33" s="12"/>
      <c r="K33" s="12"/>
    </row>
    <row r="34" spans="1:14" ht="15.75" customHeight="1" x14ac:dyDescent="0.2">
      <c r="A34" s="76"/>
      <c r="B34" s="19" t="s">
        <v>8</v>
      </c>
      <c r="C34" s="14"/>
      <c r="D34" s="14"/>
      <c r="E34" s="14"/>
      <c r="F34" s="14"/>
      <c r="G34" s="80"/>
      <c r="H34" s="80"/>
      <c r="I34" s="12"/>
      <c r="J34" s="12"/>
    </row>
    <row r="35" spans="1:14" ht="15.75" customHeight="1" x14ac:dyDescent="0.25">
      <c r="A35" s="87" t="s">
        <v>13</v>
      </c>
      <c r="B35" s="17" t="s">
        <v>7</v>
      </c>
      <c r="C35" s="79">
        <f t="shared" ref="C35:C40" si="10">D35+F35</f>
        <v>0</v>
      </c>
      <c r="D35" s="78">
        <f>D18+D31+D15</f>
        <v>0.40000000000000013</v>
      </c>
      <c r="E35" s="78">
        <f>E18+E31+E15</f>
        <v>-1.6</v>
      </c>
      <c r="F35" s="78">
        <f>F18+F31+F15</f>
        <v>-0.40000000000000013</v>
      </c>
      <c r="H35" s="80"/>
      <c r="I35" s="12"/>
      <c r="J35" s="12"/>
      <c r="L35" s="12"/>
      <c r="M35" s="12"/>
      <c r="N35" s="12"/>
    </row>
    <row r="36" spans="1:14" ht="16.5" customHeight="1" x14ac:dyDescent="0.25">
      <c r="A36" s="87" t="s">
        <v>96</v>
      </c>
      <c r="B36" s="17" t="s">
        <v>70</v>
      </c>
      <c r="C36" s="79">
        <f t="shared" si="10"/>
        <v>0</v>
      </c>
      <c r="D36" s="78">
        <f>D32</f>
        <v>0</v>
      </c>
      <c r="E36" s="78">
        <f t="shared" ref="E36:F36" si="11">E32</f>
        <v>-4.5999999999999996</v>
      </c>
      <c r="F36" s="78">
        <f t="shared" si="11"/>
        <v>0</v>
      </c>
      <c r="H36" s="80"/>
      <c r="I36" s="12"/>
      <c r="J36" s="12"/>
      <c r="K36" s="12"/>
      <c r="L36" s="12"/>
      <c r="M36" s="12"/>
      <c r="N36" s="12"/>
    </row>
    <row r="37" spans="1:14" ht="32.25" customHeight="1" x14ac:dyDescent="0.25">
      <c r="A37" s="87" t="s">
        <v>81</v>
      </c>
      <c r="B37" s="119" t="s">
        <v>78</v>
      </c>
      <c r="C37" s="127">
        <f t="shared" si="10"/>
        <v>1123.05</v>
      </c>
      <c r="D37" s="150">
        <f>D20+D29+D27</f>
        <v>50.75</v>
      </c>
      <c r="E37" s="150">
        <f t="shared" ref="E37:F37" si="12">E20+E29+E27</f>
        <v>44.4</v>
      </c>
      <c r="F37" s="150">
        <f t="shared" si="12"/>
        <v>1072.3</v>
      </c>
      <c r="H37" s="80"/>
      <c r="I37" s="12"/>
      <c r="J37" s="12"/>
      <c r="K37" s="12"/>
      <c r="L37" s="12"/>
      <c r="M37" s="12"/>
      <c r="N37" s="12"/>
    </row>
    <row r="38" spans="1:14" ht="14.25" customHeight="1" x14ac:dyDescent="0.25">
      <c r="A38" s="106" t="s">
        <v>36</v>
      </c>
      <c r="B38" s="18" t="s">
        <v>35</v>
      </c>
      <c r="C38" s="79">
        <f t="shared" si="10"/>
        <v>396.8</v>
      </c>
      <c r="D38" s="74">
        <f>D24</f>
        <v>0</v>
      </c>
      <c r="E38" s="74">
        <f>E24</f>
        <v>0</v>
      </c>
      <c r="F38" s="74">
        <f>F24</f>
        <v>396.8</v>
      </c>
      <c r="H38" s="80"/>
      <c r="I38" s="12"/>
      <c r="J38" s="12"/>
      <c r="K38" s="12"/>
      <c r="L38" s="12"/>
      <c r="M38" s="12"/>
      <c r="N38" s="12"/>
    </row>
    <row r="39" spans="1:14" ht="16.5" customHeight="1" x14ac:dyDescent="0.25">
      <c r="A39" s="106" t="s">
        <v>94</v>
      </c>
      <c r="B39" s="18" t="s">
        <v>95</v>
      </c>
      <c r="C39" s="79">
        <f t="shared" si="10"/>
        <v>0</v>
      </c>
      <c r="D39" s="74">
        <f>D22</f>
        <v>19.5</v>
      </c>
      <c r="E39" s="74">
        <f t="shared" ref="E39:F39" si="13">E22</f>
        <v>0</v>
      </c>
      <c r="F39" s="74">
        <f t="shared" si="13"/>
        <v>-19.5</v>
      </c>
      <c r="J39" s="3"/>
      <c r="K39" s="12"/>
      <c r="L39" s="12"/>
      <c r="M39" s="12"/>
      <c r="N39" s="12"/>
    </row>
    <row r="40" spans="1:14" ht="16.5" customHeight="1" x14ac:dyDescent="0.25">
      <c r="A40" s="168" t="s">
        <v>93</v>
      </c>
      <c r="B40" s="18" t="s">
        <v>91</v>
      </c>
      <c r="C40" s="79">
        <f t="shared" si="10"/>
        <v>4.1000000000000014</v>
      </c>
      <c r="D40" s="74">
        <f>D25+D21</f>
        <v>36.200000000000003</v>
      </c>
      <c r="E40" s="74">
        <f t="shared" ref="E40:F40" si="14">E25+E21</f>
        <v>0</v>
      </c>
      <c r="F40" s="74">
        <f t="shared" si="14"/>
        <v>-32.1</v>
      </c>
      <c r="G40" s="12"/>
      <c r="J40" s="12"/>
      <c r="K40" s="12"/>
      <c r="L40" s="12"/>
      <c r="M40" s="12"/>
      <c r="N40" s="12"/>
    </row>
    <row r="41" spans="1:14" ht="17.45" customHeight="1" x14ac:dyDescent="0.2">
      <c r="B41" s="155"/>
      <c r="C41" s="169"/>
      <c r="D41" s="155"/>
      <c r="E41" s="155"/>
      <c r="F41" s="12"/>
      <c r="G41" s="12"/>
      <c r="I41" s="12"/>
      <c r="J41" s="12"/>
      <c r="K41" s="12"/>
      <c r="L41" s="12"/>
      <c r="M41" s="12"/>
      <c r="N41" s="12"/>
    </row>
    <row r="42" spans="1:14" ht="15.75" customHeight="1" x14ac:dyDescent="0.2">
      <c r="A42" s="109"/>
      <c r="B42" s="36"/>
      <c r="C42" s="3"/>
      <c r="D42" s="3"/>
      <c r="E42" s="3"/>
      <c r="F42" s="3"/>
      <c r="I42" s="12"/>
      <c r="K42" s="12"/>
      <c r="L42" s="12"/>
      <c r="M42" s="12"/>
      <c r="N42" s="12"/>
    </row>
    <row r="43" spans="1:14" ht="17.25" customHeight="1" x14ac:dyDescent="0.2">
      <c r="A43" s="109"/>
      <c r="B43" s="36"/>
      <c r="C43" s="3"/>
      <c r="D43" s="3"/>
      <c r="E43" s="3"/>
      <c r="F43" s="3"/>
      <c r="I43" s="12"/>
      <c r="K43" s="12"/>
      <c r="L43" s="12"/>
      <c r="M43" s="12"/>
      <c r="N43" s="12"/>
    </row>
    <row r="44" spans="1:14" ht="15" x14ac:dyDescent="0.2">
      <c r="A44" s="109"/>
      <c r="B44" s="36"/>
      <c r="C44" s="3"/>
      <c r="D44" s="3"/>
      <c r="E44" s="3"/>
      <c r="F44" s="3"/>
      <c r="I44" s="12"/>
      <c r="K44" s="12"/>
      <c r="L44" s="103"/>
      <c r="M44" s="12"/>
      <c r="N44" s="12"/>
    </row>
    <row r="45" spans="1:14" x14ac:dyDescent="0.2">
      <c r="A45" s="12"/>
      <c r="B45" s="2"/>
      <c r="C45" s="3"/>
      <c r="D45" s="3"/>
      <c r="E45" s="3"/>
      <c r="F45" s="3"/>
      <c r="I45" s="12"/>
      <c r="K45" s="12"/>
      <c r="L45" s="12"/>
      <c r="M45" s="12"/>
      <c r="N45" s="12"/>
    </row>
    <row r="46" spans="1:14" x14ac:dyDescent="0.2">
      <c r="B46" s="2"/>
      <c r="C46" s="3"/>
      <c r="D46" s="3"/>
      <c r="E46" s="3"/>
      <c r="F46" s="3"/>
      <c r="H46" s="10"/>
      <c r="I46" s="12"/>
      <c r="K46" s="12"/>
      <c r="L46" s="12"/>
      <c r="M46" s="12"/>
      <c r="N46" s="12"/>
    </row>
    <row r="47" spans="1:14" ht="15.75" customHeight="1" x14ac:dyDescent="0.2">
      <c r="H47" s="97"/>
      <c r="I47" s="12"/>
      <c r="K47" s="12"/>
      <c r="L47" s="12"/>
      <c r="M47" s="12"/>
      <c r="N47" s="12"/>
    </row>
    <row r="48" spans="1:14" ht="15" customHeight="1" x14ac:dyDescent="0.2">
      <c r="C48" s="1"/>
      <c r="D48" s="1"/>
      <c r="E48" s="1"/>
      <c r="F48" s="1"/>
      <c r="H48" s="98"/>
      <c r="I48" s="12"/>
      <c r="K48" s="12"/>
      <c r="L48" s="12"/>
      <c r="M48" s="12"/>
      <c r="N48" s="12"/>
    </row>
    <row r="49" spans="8:14" x14ac:dyDescent="0.2">
      <c r="H49" s="99"/>
      <c r="I49" s="12"/>
      <c r="K49" s="12"/>
      <c r="L49" s="12"/>
      <c r="M49" s="12"/>
      <c r="N49" s="12"/>
    </row>
    <row r="50" spans="8:14" x14ac:dyDescent="0.2">
      <c r="H50" s="99"/>
      <c r="I50" s="12"/>
      <c r="K50" s="12"/>
      <c r="L50" s="103"/>
      <c r="M50" s="12"/>
      <c r="N50" s="12"/>
    </row>
    <row r="51" spans="8:14" x14ac:dyDescent="0.2">
      <c r="H51" s="12"/>
      <c r="I51" s="12"/>
      <c r="K51" s="104"/>
      <c r="L51" s="3"/>
      <c r="M51" s="12"/>
      <c r="N51" s="12"/>
    </row>
    <row r="52" spans="8:14" x14ac:dyDescent="0.2">
      <c r="H52" s="97"/>
      <c r="I52" s="12"/>
      <c r="K52" s="2"/>
      <c r="L52" s="12"/>
      <c r="M52" s="12"/>
      <c r="N52" s="12"/>
    </row>
    <row r="53" spans="8:14" x14ac:dyDescent="0.2">
      <c r="H53" s="12"/>
      <c r="K53" s="12"/>
      <c r="L53" s="12"/>
      <c r="M53" s="12"/>
      <c r="N53" s="12"/>
    </row>
    <row r="54" spans="8:14" x14ac:dyDescent="0.2">
      <c r="K54" s="12"/>
    </row>
    <row r="65" spans="9:10" x14ac:dyDescent="0.2">
      <c r="J65" s="12"/>
    </row>
    <row r="66" spans="9:10" x14ac:dyDescent="0.2">
      <c r="J66" s="12"/>
    </row>
    <row r="67" spans="9:10" x14ac:dyDescent="0.2">
      <c r="I67" s="10"/>
      <c r="J67" s="12"/>
    </row>
    <row r="68" spans="9:10" ht="30" customHeight="1" x14ac:dyDescent="0.2">
      <c r="I68" s="12"/>
      <c r="J68" s="12"/>
    </row>
    <row r="69" spans="9:10" x14ac:dyDescent="0.2">
      <c r="I69" s="12"/>
      <c r="J69" s="12"/>
    </row>
    <row r="70" spans="9:10" x14ac:dyDescent="0.2">
      <c r="I70" s="100"/>
      <c r="J70" s="12"/>
    </row>
    <row r="71" spans="9:10" x14ac:dyDescent="0.2">
      <c r="I71" s="97"/>
      <c r="J71" s="12"/>
    </row>
    <row r="72" spans="9:10" x14ac:dyDescent="0.2">
      <c r="I72" s="98"/>
    </row>
    <row r="73" spans="9:10" x14ac:dyDescent="0.2">
      <c r="I73" s="97"/>
    </row>
    <row r="74" spans="9:10" ht="30" customHeight="1" x14ac:dyDescent="0.2">
      <c r="I74" s="12"/>
    </row>
    <row r="88" ht="18" customHeight="1" x14ac:dyDescent="0.2"/>
    <row r="90" ht="15" customHeight="1" x14ac:dyDescent="0.2"/>
    <row r="96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33" spans="10:10" ht="30" customHeight="1" x14ac:dyDescent="0.2"/>
    <row r="134" spans="10:10" ht="15" customHeight="1" x14ac:dyDescent="0.2"/>
    <row r="136" spans="10:10" x14ac:dyDescent="0.2">
      <c r="J136" s="9"/>
    </row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zoomScale="130" zoomScaleNormal="130" workbookViewId="0">
      <selection activeCell="M13" sqref="M13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107</v>
      </c>
      <c r="D2" s="77"/>
      <c r="E2" s="77"/>
      <c r="F2" s="7"/>
    </row>
    <row r="3" spans="1:14" ht="15" x14ac:dyDescent="0.25">
      <c r="A3" s="7"/>
      <c r="B3" s="7"/>
      <c r="C3" s="77" t="s">
        <v>48</v>
      </c>
      <c r="D3" s="77"/>
      <c r="E3" s="77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15.75" customHeight="1" x14ac:dyDescent="0.25">
      <c r="A5" s="7"/>
      <c r="B5" s="136" t="s">
        <v>39</v>
      </c>
      <c r="C5" s="136"/>
      <c r="D5" s="136"/>
      <c r="E5" s="136"/>
      <c r="F5" s="131"/>
    </row>
    <row r="6" spans="1:14" ht="15.75" customHeight="1" x14ac:dyDescent="0.25">
      <c r="A6" s="7"/>
      <c r="B6" s="136" t="s">
        <v>40</v>
      </c>
      <c r="C6" s="137"/>
      <c r="D6" s="137"/>
      <c r="E6" s="137"/>
      <c r="F6" s="132"/>
    </row>
    <row r="7" spans="1:14" ht="15.75" customHeight="1" x14ac:dyDescent="0.25">
      <c r="A7" s="7"/>
      <c r="B7" s="7"/>
      <c r="C7" s="7"/>
      <c r="D7" s="7"/>
      <c r="E7" s="180" t="s">
        <v>21</v>
      </c>
      <c r="F7" s="184"/>
    </row>
    <row r="8" spans="1:14" ht="15.75" customHeight="1" x14ac:dyDescent="0.25">
      <c r="A8" s="185" t="s">
        <v>14</v>
      </c>
      <c r="B8" s="185" t="s">
        <v>41</v>
      </c>
      <c r="C8" s="185" t="s">
        <v>2</v>
      </c>
      <c r="D8" s="188" t="s">
        <v>3</v>
      </c>
      <c r="E8" s="188"/>
      <c r="F8" s="188"/>
    </row>
    <row r="9" spans="1:14" ht="13.5" customHeight="1" x14ac:dyDescent="0.25">
      <c r="A9" s="186"/>
      <c r="B9" s="186"/>
      <c r="C9" s="186"/>
      <c r="D9" s="188" t="s">
        <v>4</v>
      </c>
      <c r="E9" s="188"/>
      <c r="F9" s="185" t="s">
        <v>5</v>
      </c>
    </row>
    <row r="10" spans="1:14" ht="31.5" customHeight="1" x14ac:dyDescent="0.25">
      <c r="A10" s="187"/>
      <c r="B10" s="187"/>
      <c r="C10" s="187"/>
      <c r="D10" s="124" t="s">
        <v>6</v>
      </c>
      <c r="E10" s="113" t="s">
        <v>42</v>
      </c>
      <c r="F10" s="187"/>
    </row>
    <row r="11" spans="1:14" ht="15" customHeight="1" x14ac:dyDescent="0.25">
      <c r="A11" s="112">
        <v>1</v>
      </c>
      <c r="B11" s="112">
        <v>2</v>
      </c>
      <c r="C11" s="130">
        <v>3</v>
      </c>
      <c r="D11" s="112">
        <v>4</v>
      </c>
      <c r="E11" s="112">
        <v>5</v>
      </c>
      <c r="F11" s="112">
        <v>6</v>
      </c>
    </row>
    <row r="12" spans="1:14" ht="15" x14ac:dyDescent="0.25">
      <c r="A12" s="113">
        <v>4</v>
      </c>
      <c r="B12" s="116" t="s">
        <v>43</v>
      </c>
      <c r="C12" s="133">
        <f t="shared" ref="C12:C14" si="0">D12+F12</f>
        <v>0</v>
      </c>
      <c r="D12" s="135"/>
      <c r="E12" s="118">
        <v>-2.5</v>
      </c>
      <c r="F12" s="135"/>
      <c r="H12" s="110"/>
      <c r="I12" s="101"/>
    </row>
    <row r="13" spans="1:14" ht="31.5" customHeight="1" x14ac:dyDescent="0.25">
      <c r="A13" s="154">
        <v>11</v>
      </c>
      <c r="B13" s="116" t="s">
        <v>44</v>
      </c>
      <c r="C13" s="134">
        <f t="shared" si="0"/>
        <v>0</v>
      </c>
      <c r="D13" s="118"/>
      <c r="E13" s="118">
        <v>-0.3</v>
      </c>
      <c r="F13" s="118"/>
      <c r="H13" s="100"/>
      <c r="I13" s="12"/>
    </row>
    <row r="14" spans="1:14" ht="15" customHeight="1" x14ac:dyDescent="0.25">
      <c r="A14" s="112">
        <v>22</v>
      </c>
      <c r="B14" s="116" t="s">
        <v>46</v>
      </c>
      <c r="C14" s="133">
        <f t="shared" si="0"/>
        <v>0</v>
      </c>
      <c r="D14" s="135"/>
      <c r="E14" s="118">
        <v>-1.8</v>
      </c>
      <c r="F14" s="135"/>
      <c r="G14" s="80"/>
      <c r="H14" s="101"/>
      <c r="I14" s="12"/>
    </row>
    <row r="15" spans="1:14" ht="15" x14ac:dyDescent="0.25">
      <c r="A15" s="114">
        <v>28</v>
      </c>
      <c r="B15" s="116" t="s">
        <v>47</v>
      </c>
      <c r="C15" s="134">
        <f>SUM(C12:C14)</f>
        <v>0</v>
      </c>
      <c r="D15" s="118">
        <f>SUM(D12:D14)</f>
        <v>0</v>
      </c>
      <c r="E15" s="118">
        <f>SUM(E12:E14)</f>
        <v>-4.5999999999999996</v>
      </c>
      <c r="F15" s="135">
        <v>0</v>
      </c>
      <c r="I15" s="12"/>
      <c r="J15" s="12"/>
      <c r="K15" s="12"/>
      <c r="L15" s="12"/>
      <c r="M15" s="12"/>
      <c r="N15" s="12"/>
    </row>
    <row r="16" spans="1:14" ht="15" x14ac:dyDescent="0.2">
      <c r="A16" s="109"/>
      <c r="B16" s="152"/>
      <c r="C16" s="153"/>
      <c r="D16" s="153"/>
      <c r="E16" s="153"/>
      <c r="F16" s="3"/>
      <c r="I16" s="12"/>
      <c r="J16" s="12"/>
      <c r="K16" s="12"/>
      <c r="L16" s="12"/>
      <c r="M16" s="182"/>
      <c r="N16" s="182"/>
    </row>
    <row r="17" spans="1:14" ht="15" x14ac:dyDescent="0.2">
      <c r="A17" s="109"/>
      <c r="B17" s="36"/>
      <c r="C17" s="3"/>
      <c r="D17" s="3"/>
      <c r="E17" s="3"/>
      <c r="F17" s="3"/>
      <c r="I17" s="12"/>
      <c r="J17" s="12"/>
      <c r="K17" s="12"/>
      <c r="L17" s="12"/>
      <c r="M17" s="110"/>
      <c r="N17" s="110"/>
    </row>
    <row r="18" spans="1:14" ht="15" x14ac:dyDescent="0.2">
      <c r="A18" s="109"/>
      <c r="B18" s="36"/>
      <c r="C18" s="3"/>
      <c r="D18" s="3"/>
      <c r="E18" s="3"/>
      <c r="F18" s="3"/>
      <c r="I18" s="12"/>
      <c r="J18" s="110"/>
      <c r="K18" s="102"/>
      <c r="L18" s="12"/>
      <c r="M18" s="110"/>
      <c r="N18" s="100"/>
    </row>
    <row r="19" spans="1:14" x14ac:dyDescent="0.2">
      <c r="A19" s="12"/>
      <c r="B19" s="2"/>
      <c r="C19" s="3"/>
      <c r="D19" s="3"/>
      <c r="E19" s="3"/>
      <c r="F19" s="3"/>
      <c r="I19" s="12"/>
      <c r="J19" s="12"/>
      <c r="K19" s="104"/>
      <c r="L19" s="103"/>
      <c r="M19" s="98"/>
      <c r="N19" s="103"/>
    </row>
    <row r="20" spans="1:14" ht="16.149999999999999" customHeight="1" x14ac:dyDescent="0.2">
      <c r="B20" s="2"/>
      <c r="C20" s="3"/>
      <c r="D20" s="3"/>
      <c r="E20" s="3"/>
      <c r="F20" s="3"/>
      <c r="I20" s="12"/>
      <c r="J20" s="12"/>
      <c r="K20" s="12"/>
      <c r="L20" s="12"/>
      <c r="M20" s="12"/>
      <c r="N20" s="12"/>
    </row>
    <row r="21" spans="1:14" x14ac:dyDescent="0.2">
      <c r="I21" s="12"/>
      <c r="J21" s="12"/>
      <c r="K21" s="12"/>
      <c r="L21" s="12"/>
      <c r="M21" s="12"/>
      <c r="N21" s="12"/>
    </row>
    <row r="22" spans="1:14" x14ac:dyDescent="0.2">
      <c r="C22" s="1"/>
      <c r="D22" s="1"/>
      <c r="E22" s="1"/>
      <c r="F22" s="1"/>
      <c r="H22" s="10"/>
      <c r="I22" s="12"/>
      <c r="J22" s="12"/>
      <c r="K22" s="12"/>
      <c r="L22" s="12"/>
      <c r="M22" s="12"/>
      <c r="N22" s="12"/>
    </row>
    <row r="23" spans="1:14" x14ac:dyDescent="0.2">
      <c r="H23" s="97"/>
      <c r="I23" s="12"/>
      <c r="J23" s="98"/>
      <c r="K23" s="12"/>
      <c r="L23" s="12"/>
      <c r="M23" s="12"/>
      <c r="N23" s="12"/>
    </row>
    <row r="24" spans="1:14" ht="16.5" customHeight="1" x14ac:dyDescent="0.2">
      <c r="H24" s="98"/>
      <c r="I24" s="12"/>
      <c r="J24" s="12"/>
      <c r="K24" s="12"/>
      <c r="L24" s="12"/>
      <c r="M24" s="12"/>
      <c r="N24" s="12"/>
    </row>
    <row r="25" spans="1:14" ht="15" customHeight="1" x14ac:dyDescent="0.2">
      <c r="H25" s="99"/>
      <c r="I25" s="12"/>
      <c r="J25" s="12"/>
      <c r="K25" s="12"/>
      <c r="L25" s="12"/>
      <c r="M25" s="12"/>
      <c r="N25" s="12"/>
    </row>
    <row r="26" spans="1:14" x14ac:dyDescent="0.2">
      <c r="H26" s="99"/>
      <c r="I26" s="12"/>
      <c r="J26" s="12"/>
      <c r="K26" s="12"/>
      <c r="L26" s="12"/>
      <c r="M26" s="12"/>
      <c r="N26" s="12"/>
    </row>
    <row r="27" spans="1:14" ht="14.45" customHeight="1" x14ac:dyDescent="0.2">
      <c r="H27" s="12"/>
      <c r="I27" s="12"/>
      <c r="J27" s="98"/>
      <c r="K27" s="12"/>
      <c r="L27" s="12"/>
      <c r="M27" s="12"/>
      <c r="N27" s="12"/>
    </row>
    <row r="28" spans="1:14" ht="15" customHeight="1" x14ac:dyDescent="0.2">
      <c r="H28" s="97"/>
      <c r="I28" s="12"/>
      <c r="J28" s="12"/>
      <c r="K28" s="12"/>
      <c r="L28" s="12"/>
      <c r="M28" s="12"/>
      <c r="N28" s="12"/>
    </row>
    <row r="29" spans="1:14" x14ac:dyDescent="0.2">
      <c r="H29" s="12"/>
      <c r="I29" s="12"/>
      <c r="J29" s="12"/>
      <c r="K29" s="12"/>
      <c r="L29" s="12"/>
      <c r="M29" s="12"/>
      <c r="N29" s="12"/>
    </row>
    <row r="30" spans="1:14" x14ac:dyDescent="0.2">
      <c r="I30" s="12"/>
      <c r="J30" s="98"/>
      <c r="K30" s="12"/>
      <c r="L30" s="12"/>
      <c r="M30" s="98"/>
      <c r="N30" s="12"/>
    </row>
    <row r="31" spans="1:14" x14ac:dyDescent="0.2">
      <c r="I31" s="12"/>
      <c r="J31" s="98"/>
      <c r="K31" s="12"/>
      <c r="L31" s="12"/>
      <c r="M31" s="98"/>
      <c r="N31" s="12"/>
    </row>
    <row r="32" spans="1:14" x14ac:dyDescent="0.2">
      <c r="I32" s="12"/>
      <c r="J32" s="12"/>
      <c r="K32" s="12"/>
      <c r="L32" s="12"/>
      <c r="M32" s="91"/>
      <c r="N32" s="100"/>
    </row>
    <row r="33" spans="9:14" x14ac:dyDescent="0.2">
      <c r="I33" s="12"/>
      <c r="J33" s="12"/>
      <c r="K33" s="12"/>
      <c r="L33" s="12"/>
      <c r="M33" s="12"/>
      <c r="N33" s="12"/>
    </row>
    <row r="34" spans="9:14" ht="15" customHeight="1" x14ac:dyDescent="0.2">
      <c r="I34" s="12"/>
      <c r="J34" s="12"/>
      <c r="K34" s="12"/>
      <c r="L34" s="12"/>
      <c r="M34" s="12"/>
      <c r="N34" s="12"/>
    </row>
    <row r="35" spans="9:14" ht="16.5" customHeight="1" x14ac:dyDescent="0.2">
      <c r="I35" s="12"/>
      <c r="J35" s="12"/>
      <c r="K35" s="12"/>
      <c r="L35" s="12"/>
      <c r="M35" s="12"/>
      <c r="N35" s="12"/>
    </row>
    <row r="36" spans="9:14" ht="17.45" customHeight="1" x14ac:dyDescent="0.2">
      <c r="I36" s="12"/>
      <c r="J36" s="12"/>
      <c r="K36" s="12"/>
      <c r="L36" s="12"/>
      <c r="M36" s="12"/>
      <c r="N36" s="12"/>
    </row>
    <row r="37" spans="9:14" ht="15.75" customHeight="1" x14ac:dyDescent="0.2">
      <c r="I37" s="12"/>
      <c r="J37" s="12"/>
      <c r="K37" s="12"/>
      <c r="L37" s="12"/>
      <c r="M37" s="12"/>
      <c r="N37" s="12"/>
    </row>
    <row r="38" spans="9:14" ht="17.25" customHeight="1" x14ac:dyDescent="0.2">
      <c r="I38" s="12"/>
      <c r="J38" s="12"/>
      <c r="K38" s="12"/>
      <c r="L38" s="12"/>
      <c r="M38" s="12"/>
      <c r="N38" s="12"/>
    </row>
    <row r="39" spans="9:14" x14ac:dyDescent="0.2">
      <c r="I39" s="12"/>
      <c r="J39" s="98"/>
      <c r="K39" s="12"/>
      <c r="L39" s="103"/>
      <c r="M39" s="12"/>
      <c r="N39" s="12"/>
    </row>
    <row r="40" spans="9:14" x14ac:dyDescent="0.2">
      <c r="I40" s="12"/>
      <c r="J40" s="12"/>
      <c r="K40" s="12"/>
      <c r="L40" s="12"/>
      <c r="M40" s="12"/>
      <c r="N40" s="12"/>
    </row>
    <row r="41" spans="9:14" x14ac:dyDescent="0.2">
      <c r="I41" s="12"/>
      <c r="J41" s="12"/>
      <c r="K41" s="12"/>
      <c r="L41" s="12"/>
      <c r="M41" s="12"/>
      <c r="N41" s="12"/>
    </row>
    <row r="42" spans="9:14" ht="18" customHeight="1" x14ac:dyDescent="0.2">
      <c r="J42" s="12"/>
      <c r="K42" s="12"/>
      <c r="L42" s="12"/>
      <c r="M42" s="12"/>
      <c r="N42" s="12"/>
    </row>
    <row r="43" spans="9:14" ht="31.5" customHeight="1" x14ac:dyDescent="0.2">
      <c r="J43" s="12"/>
      <c r="K43" s="12"/>
      <c r="L43" s="12"/>
      <c r="M43" s="12"/>
      <c r="N43" s="12"/>
    </row>
    <row r="44" spans="9:14" x14ac:dyDescent="0.2">
      <c r="J44" s="12"/>
      <c r="K44" s="12"/>
      <c r="L44" s="12"/>
      <c r="M44" s="12"/>
      <c r="N44" s="12"/>
    </row>
    <row r="45" spans="9:14" x14ac:dyDescent="0.2">
      <c r="J45" s="12"/>
      <c r="K45" s="104"/>
      <c r="L45" s="103"/>
      <c r="M45" s="12"/>
      <c r="N45" s="12"/>
    </row>
    <row r="46" spans="9:14" x14ac:dyDescent="0.2">
      <c r="J46" s="3"/>
      <c r="K46" s="2"/>
      <c r="L46" s="3"/>
      <c r="M46" s="12"/>
      <c r="N46" s="12"/>
    </row>
    <row r="47" spans="9:14" x14ac:dyDescent="0.2">
      <c r="J47" s="12"/>
      <c r="K47" s="12"/>
      <c r="L47" s="12"/>
      <c r="M47" s="12"/>
      <c r="N47" s="12"/>
    </row>
    <row r="48" spans="9:14" x14ac:dyDescent="0.2">
      <c r="J48" s="12"/>
      <c r="K48" s="12"/>
      <c r="L48" s="12"/>
      <c r="M48" s="12"/>
      <c r="N48" s="12"/>
    </row>
    <row r="56" spans="9:9" x14ac:dyDescent="0.2">
      <c r="I56" s="10"/>
    </row>
    <row r="57" spans="9:9" x14ac:dyDescent="0.2">
      <c r="I57" s="12"/>
    </row>
    <row r="58" spans="9:9" x14ac:dyDescent="0.2">
      <c r="I58" s="12"/>
    </row>
    <row r="59" spans="9:9" x14ac:dyDescent="0.2">
      <c r="I59" s="100"/>
    </row>
    <row r="60" spans="9:9" x14ac:dyDescent="0.2">
      <c r="I60" s="97"/>
    </row>
    <row r="61" spans="9:9" x14ac:dyDescent="0.2">
      <c r="I61" s="98"/>
    </row>
    <row r="62" spans="9:9" x14ac:dyDescent="0.2">
      <c r="I62" s="97"/>
    </row>
    <row r="63" spans="9:9" ht="30" customHeight="1" x14ac:dyDescent="0.2">
      <c r="I63" s="12"/>
    </row>
    <row r="69" spans="10:10" ht="30" customHeight="1" x14ac:dyDescent="0.2"/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43" spans="10:10" x14ac:dyDescent="0.2">
      <c r="J143" s="9"/>
    </row>
  </sheetData>
  <mergeCells count="8">
    <mergeCell ref="E7:F7"/>
    <mergeCell ref="M16:N16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M6" sqref="M6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108</v>
      </c>
      <c r="D2" s="77"/>
      <c r="E2" s="77"/>
      <c r="F2" s="7"/>
    </row>
    <row r="3" spans="1:14" ht="15" x14ac:dyDescent="0.25">
      <c r="A3" s="7"/>
      <c r="B3" s="7"/>
      <c r="C3" s="77" t="s">
        <v>55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79" t="s">
        <v>49</v>
      </c>
      <c r="B5" s="179"/>
      <c r="C5" s="179"/>
      <c r="D5" s="179"/>
      <c r="E5" s="179"/>
      <c r="F5" s="179"/>
    </row>
    <row r="6" spans="1:14" ht="15.75" customHeight="1" x14ac:dyDescent="0.25">
      <c r="A6" s="72"/>
      <c r="B6" s="72" t="s">
        <v>50</v>
      </c>
      <c r="C6" s="72"/>
      <c r="D6" s="72"/>
      <c r="E6" s="72"/>
      <c r="F6" s="72"/>
    </row>
    <row r="7" spans="1:14" ht="15.75" customHeight="1" x14ac:dyDescent="0.25">
      <c r="A7" s="13"/>
      <c r="B7" s="13"/>
      <c r="C7" s="13"/>
      <c r="D7" s="13"/>
      <c r="E7" s="180" t="s">
        <v>21</v>
      </c>
      <c r="F7" s="181"/>
    </row>
    <row r="8" spans="1:14" ht="15" customHeight="1" x14ac:dyDescent="0.2">
      <c r="A8" s="183" t="s">
        <v>14</v>
      </c>
      <c r="B8" s="183" t="s">
        <v>41</v>
      </c>
      <c r="C8" s="183" t="s">
        <v>3</v>
      </c>
      <c r="D8" s="183"/>
      <c r="E8" s="183"/>
      <c r="F8" s="183"/>
    </row>
    <row r="9" spans="1:14" ht="13.5" customHeight="1" x14ac:dyDescent="0.2">
      <c r="A9" s="183"/>
      <c r="B9" s="183"/>
      <c r="C9" s="183" t="s">
        <v>2</v>
      </c>
      <c r="D9" s="183" t="s">
        <v>4</v>
      </c>
      <c r="E9" s="183"/>
      <c r="F9" s="183" t="s">
        <v>5</v>
      </c>
    </row>
    <row r="10" spans="1:14" ht="15" customHeight="1" x14ac:dyDescent="0.2">
      <c r="A10" s="183"/>
      <c r="B10" s="183"/>
      <c r="C10" s="183"/>
      <c r="D10" s="124" t="s">
        <v>2</v>
      </c>
      <c r="E10" s="124" t="s">
        <v>42</v>
      </c>
      <c r="F10" s="183"/>
    </row>
    <row r="11" spans="1:14" ht="15" customHeight="1" x14ac:dyDescent="0.2">
      <c r="A11" s="125">
        <v>1</v>
      </c>
      <c r="B11" s="125">
        <v>2</v>
      </c>
      <c r="C11" s="125">
        <v>3</v>
      </c>
      <c r="D11" s="125">
        <v>4</v>
      </c>
      <c r="E11" s="125">
        <v>5</v>
      </c>
      <c r="F11" s="125">
        <v>6</v>
      </c>
    </row>
    <row r="12" spans="1:14" ht="14.25" x14ac:dyDescent="0.2">
      <c r="A12" s="138">
        <v>4</v>
      </c>
      <c r="B12" s="142" t="s">
        <v>43</v>
      </c>
      <c r="C12" s="139">
        <f t="shared" ref="C12:C13" si="0">D12+F12</f>
        <v>0</v>
      </c>
      <c r="D12" s="139">
        <f>D13</f>
        <v>0</v>
      </c>
      <c r="E12" s="139">
        <f t="shared" ref="E12:F12" si="1">E13</f>
        <v>-1.5</v>
      </c>
      <c r="F12" s="139">
        <f t="shared" si="1"/>
        <v>0</v>
      </c>
    </row>
    <row r="13" spans="1:14" ht="15.75" customHeight="1" x14ac:dyDescent="0.25">
      <c r="A13" s="140"/>
      <c r="B13" s="141" t="s">
        <v>51</v>
      </c>
      <c r="C13" s="118">
        <f t="shared" si="0"/>
        <v>0</v>
      </c>
      <c r="D13" s="118"/>
      <c r="E13" s="118">
        <v>-1.5</v>
      </c>
      <c r="F13" s="118"/>
    </row>
    <row r="14" spans="1:14" ht="29.25" customHeight="1" x14ac:dyDescent="0.2">
      <c r="A14" s="138">
        <v>11</v>
      </c>
      <c r="B14" s="142" t="s">
        <v>52</v>
      </c>
      <c r="C14" s="139">
        <f>D14+F14</f>
        <v>0</v>
      </c>
      <c r="D14" s="139">
        <f>D15</f>
        <v>0</v>
      </c>
      <c r="E14" s="139">
        <f t="shared" ref="E14:F14" si="2">E15</f>
        <v>-0.1</v>
      </c>
      <c r="F14" s="139">
        <f t="shared" si="2"/>
        <v>0</v>
      </c>
      <c r="I14" s="12"/>
    </row>
    <row r="15" spans="1:14" ht="15" x14ac:dyDescent="0.25">
      <c r="A15" s="140"/>
      <c r="B15" s="141" t="s">
        <v>51</v>
      </c>
      <c r="C15" s="118">
        <f>D15+F15</f>
        <v>0</v>
      </c>
      <c r="D15" s="118"/>
      <c r="E15" s="118">
        <v>-0.1</v>
      </c>
      <c r="F15" s="118"/>
      <c r="I15" s="12"/>
      <c r="K15" s="12"/>
      <c r="L15" s="12"/>
      <c r="M15" s="12"/>
      <c r="N15" s="12"/>
    </row>
    <row r="16" spans="1:14" ht="14.25" x14ac:dyDescent="0.2">
      <c r="A16" s="138">
        <v>18</v>
      </c>
      <c r="B16" s="117" t="s">
        <v>45</v>
      </c>
      <c r="C16" s="139">
        <f t="shared" ref="C16:C17" si="3">D16+F16</f>
        <v>0</v>
      </c>
      <c r="D16" s="139">
        <f>D17</f>
        <v>-1.8</v>
      </c>
      <c r="E16" s="139">
        <f t="shared" ref="E16:F16" si="4">E17</f>
        <v>0</v>
      </c>
      <c r="F16" s="139">
        <f t="shared" si="4"/>
        <v>1.8</v>
      </c>
      <c r="J16" s="12"/>
      <c r="K16" s="12"/>
      <c r="L16" s="12"/>
      <c r="M16" s="182"/>
      <c r="N16" s="182"/>
    </row>
    <row r="17" spans="1:14" ht="15" x14ac:dyDescent="0.25">
      <c r="A17" s="140"/>
      <c r="B17" s="141" t="s">
        <v>51</v>
      </c>
      <c r="C17" s="118">
        <f t="shared" si="3"/>
        <v>0</v>
      </c>
      <c r="D17" s="118">
        <v>-1.8</v>
      </c>
      <c r="E17" s="118"/>
      <c r="F17" s="118">
        <v>1.8</v>
      </c>
      <c r="J17" s="12"/>
      <c r="K17" s="12"/>
      <c r="L17" s="12"/>
      <c r="M17" s="111"/>
      <c r="N17" s="111"/>
    </row>
    <row r="18" spans="1:14" ht="15" x14ac:dyDescent="0.25">
      <c r="A18" s="143"/>
      <c r="B18" s="144" t="s">
        <v>53</v>
      </c>
      <c r="C18" s="139">
        <f>D18+F18</f>
        <v>0</v>
      </c>
      <c r="D18" s="139">
        <f>D12+D14+D16</f>
        <v>-1.8</v>
      </c>
      <c r="E18" s="139">
        <f t="shared" ref="E18:F18" si="5">E12+E14+E16</f>
        <v>-1.6</v>
      </c>
      <c r="F18" s="139">
        <f t="shared" si="5"/>
        <v>1.8</v>
      </c>
    </row>
    <row r="19" spans="1:14" ht="15" x14ac:dyDescent="0.25">
      <c r="A19" s="143"/>
      <c r="B19" s="141" t="s">
        <v>54</v>
      </c>
      <c r="C19" s="118">
        <f>D19+F19</f>
        <v>0</v>
      </c>
      <c r="D19" s="118">
        <f>D15+D17+D13</f>
        <v>-1.8</v>
      </c>
      <c r="E19" s="118">
        <f t="shared" ref="E19:F19" si="6">E15+E17+E13</f>
        <v>-1.6</v>
      </c>
      <c r="F19" s="118">
        <f t="shared" si="6"/>
        <v>1.8</v>
      </c>
    </row>
    <row r="20" spans="1:14" ht="16.149999999999999" customHeight="1" x14ac:dyDescent="0.2">
      <c r="B20" s="155"/>
      <c r="C20" s="156"/>
      <c r="D20" s="155"/>
      <c r="E20" s="157"/>
      <c r="F20" s="100"/>
    </row>
    <row r="21" spans="1:14" x14ac:dyDescent="0.2">
      <c r="K21" s="12"/>
      <c r="L21" s="12"/>
      <c r="M21" s="12"/>
      <c r="N21" s="12"/>
    </row>
    <row r="22" spans="1:14" x14ac:dyDescent="0.2">
      <c r="B22" s="12"/>
      <c r="C22" s="12"/>
      <c r="D22" s="12"/>
      <c r="E22" s="12"/>
      <c r="K22" s="12"/>
      <c r="L22" s="12"/>
      <c r="M22" s="12"/>
      <c r="N22" s="12"/>
    </row>
    <row r="23" spans="1:14" x14ac:dyDescent="0.2">
      <c r="K23" s="12"/>
      <c r="L23" s="12"/>
      <c r="M23" s="12"/>
      <c r="N23" s="12"/>
    </row>
    <row r="24" spans="1:14" ht="16.5" customHeight="1" x14ac:dyDescent="0.2">
      <c r="K24" s="12"/>
      <c r="L24" s="12"/>
      <c r="M24" s="12"/>
      <c r="N24" s="12"/>
    </row>
    <row r="25" spans="1:14" ht="15" customHeight="1" x14ac:dyDescent="0.2">
      <c r="K25" s="12"/>
      <c r="L25" s="12"/>
      <c r="M25" s="12"/>
      <c r="N25" s="12"/>
    </row>
    <row r="26" spans="1:14" x14ac:dyDescent="0.2">
      <c r="K26" s="12"/>
      <c r="L26" s="12"/>
      <c r="M26" s="12"/>
      <c r="N26" s="12"/>
    </row>
    <row r="27" spans="1:14" ht="14.45" customHeight="1" x14ac:dyDescent="0.2">
      <c r="K27" s="12"/>
      <c r="L27" s="12"/>
      <c r="M27" s="12"/>
      <c r="N27" s="12"/>
    </row>
    <row r="28" spans="1:14" ht="15" customHeight="1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x14ac:dyDescent="0.2">
      <c r="K30" s="12"/>
      <c r="L30" s="12"/>
      <c r="M30" s="98"/>
      <c r="N30" s="12"/>
    </row>
    <row r="31" spans="1:14" x14ac:dyDescent="0.2">
      <c r="K31" s="12"/>
      <c r="L31" s="12"/>
      <c r="M31" s="98"/>
      <c r="N31" s="12"/>
    </row>
    <row r="32" spans="1:14" x14ac:dyDescent="0.2">
      <c r="K32" s="12"/>
      <c r="L32" s="12"/>
      <c r="M32" s="91"/>
      <c r="N32" s="100"/>
    </row>
    <row r="33" spans="11:14" x14ac:dyDescent="0.2">
      <c r="K33" s="12"/>
      <c r="L33" s="12"/>
      <c r="M33" s="12"/>
      <c r="N33" s="12"/>
    </row>
    <row r="34" spans="11:14" ht="15" customHeight="1" x14ac:dyDescent="0.2">
      <c r="K34" s="12"/>
      <c r="L34" s="12"/>
      <c r="M34" s="12"/>
      <c r="N34" s="12"/>
    </row>
    <row r="35" spans="11:14" ht="16.5" customHeight="1" x14ac:dyDescent="0.2">
      <c r="K35" s="12"/>
      <c r="L35" s="12"/>
      <c r="M35" s="12"/>
      <c r="N35" s="12"/>
    </row>
    <row r="36" spans="11:14" ht="17.45" customHeight="1" x14ac:dyDescent="0.2">
      <c r="K36" s="12"/>
      <c r="L36" s="12"/>
      <c r="M36" s="12"/>
      <c r="N36" s="12"/>
    </row>
    <row r="37" spans="11:14" ht="15.75" customHeight="1" x14ac:dyDescent="0.2">
      <c r="K37" s="12"/>
      <c r="L37" s="12"/>
      <c r="M37" s="12"/>
      <c r="N37" s="12"/>
    </row>
    <row r="38" spans="11:14" ht="17.25" customHeight="1" x14ac:dyDescent="0.2">
      <c r="K38" s="12"/>
      <c r="L38" s="12"/>
      <c r="M38" s="12"/>
      <c r="N38" s="12"/>
    </row>
    <row r="39" spans="11:14" x14ac:dyDescent="0.2">
      <c r="K39" s="12"/>
      <c r="L39" s="103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36.75" customHeight="1" x14ac:dyDescent="0.2">
      <c r="K42" s="12"/>
      <c r="L42" s="12"/>
      <c r="M42" s="12"/>
      <c r="N42" s="12"/>
    </row>
    <row r="43" spans="11:14" ht="31.5" customHeight="1" x14ac:dyDescent="0.2">
      <c r="K43" s="12"/>
      <c r="L43" s="12"/>
      <c r="M43" s="12"/>
      <c r="N43" s="12"/>
    </row>
    <row r="44" spans="11:14" x14ac:dyDescent="0.2">
      <c r="K44" s="12"/>
      <c r="L44" s="12"/>
      <c r="M44" s="12"/>
      <c r="N44" s="12"/>
    </row>
    <row r="45" spans="11:14" x14ac:dyDescent="0.2">
      <c r="K45" s="104"/>
      <c r="L45" s="103"/>
      <c r="M45" s="12"/>
      <c r="N45" s="12"/>
    </row>
    <row r="46" spans="11:14" x14ac:dyDescent="0.2">
      <c r="K46" s="2"/>
      <c r="L46" s="3"/>
      <c r="M46" s="12"/>
      <c r="N46" s="12"/>
    </row>
    <row r="47" spans="11:14" x14ac:dyDescent="0.2">
      <c r="K47" s="12"/>
      <c r="L47" s="12"/>
      <c r="M47" s="12"/>
      <c r="N47" s="12"/>
    </row>
    <row r="48" spans="11:14" x14ac:dyDescent="0.2">
      <c r="K48" s="12"/>
      <c r="L48" s="12"/>
      <c r="M48" s="12"/>
      <c r="N48" s="12"/>
    </row>
    <row r="63" ht="30" customHeight="1" x14ac:dyDescent="0.2"/>
    <row r="69" spans="10:10" ht="30" customHeight="1" x14ac:dyDescent="0.2"/>
    <row r="74" spans="10:10" x14ac:dyDescent="0.2">
      <c r="J74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9">
    <mergeCell ref="M16:N16"/>
    <mergeCell ref="A5:F5"/>
    <mergeCell ref="A8:A10"/>
    <mergeCell ref="B8:B10"/>
    <mergeCell ref="C8:F8"/>
    <mergeCell ref="C9:C10"/>
    <mergeCell ref="D9:E9"/>
    <mergeCell ref="F9:F10"/>
    <mergeCell ref="E7:F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="130" zoomScaleNormal="130" workbookViewId="0">
      <selection activeCell="L14" sqref="L14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108</v>
      </c>
      <c r="D2" s="77"/>
      <c r="E2" s="77"/>
      <c r="F2" s="7"/>
    </row>
    <row r="3" spans="1:14" ht="15" x14ac:dyDescent="0.25">
      <c r="A3" s="7"/>
      <c r="B3" s="7"/>
      <c r="C3" s="77" t="s">
        <v>75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79" t="s">
        <v>71</v>
      </c>
      <c r="B5" s="179"/>
      <c r="C5" s="179"/>
      <c r="D5" s="179"/>
      <c r="E5" s="179"/>
      <c r="F5" s="179"/>
    </row>
    <row r="6" spans="1:14" ht="15.75" customHeight="1" x14ac:dyDescent="0.25">
      <c r="A6" s="179" t="s">
        <v>72</v>
      </c>
      <c r="B6" s="179"/>
      <c r="C6" s="179"/>
      <c r="D6" s="179"/>
      <c r="E6" s="179"/>
      <c r="F6" s="179"/>
    </row>
    <row r="7" spans="1:14" ht="15.75" customHeight="1" x14ac:dyDescent="0.25">
      <c r="A7" s="178"/>
      <c r="B7" s="178"/>
      <c r="C7" s="178"/>
      <c r="D7" s="178"/>
      <c r="E7" s="178"/>
      <c r="F7" s="178"/>
    </row>
    <row r="8" spans="1:14" ht="15" customHeight="1" x14ac:dyDescent="0.25">
      <c r="A8" s="115"/>
      <c r="B8" s="115"/>
      <c r="C8" s="115"/>
      <c r="D8" s="115"/>
      <c r="E8" s="180" t="s">
        <v>21</v>
      </c>
      <c r="F8" s="181"/>
      <c r="G8" s="4"/>
    </row>
    <row r="9" spans="1:14" ht="13.5" customHeight="1" x14ac:dyDescent="0.2">
      <c r="A9" s="185" t="s">
        <v>14</v>
      </c>
      <c r="B9" s="185" t="s">
        <v>41</v>
      </c>
      <c r="C9" s="189" t="s">
        <v>3</v>
      </c>
      <c r="D9" s="190"/>
      <c r="E9" s="190"/>
      <c r="F9" s="191"/>
    </row>
    <row r="10" spans="1:14" ht="12.75" customHeight="1" x14ac:dyDescent="0.2">
      <c r="A10" s="186"/>
      <c r="B10" s="186"/>
      <c r="C10" s="185" t="s">
        <v>2</v>
      </c>
      <c r="D10" s="189" t="s">
        <v>4</v>
      </c>
      <c r="E10" s="191"/>
      <c r="F10" s="185" t="s">
        <v>5</v>
      </c>
    </row>
    <row r="11" spans="1:14" ht="30.75" customHeight="1" x14ac:dyDescent="0.2">
      <c r="A11" s="187"/>
      <c r="B11" s="187"/>
      <c r="C11" s="187"/>
      <c r="D11" s="171" t="s">
        <v>2</v>
      </c>
      <c r="E11" s="171" t="s">
        <v>42</v>
      </c>
      <c r="F11" s="187"/>
    </row>
    <row r="12" spans="1:14" ht="13.5" customHeight="1" x14ac:dyDescent="0.2">
      <c r="A12" s="172">
        <v>1</v>
      </c>
      <c r="B12" s="172">
        <v>2</v>
      </c>
      <c r="C12" s="172">
        <v>3</v>
      </c>
      <c r="D12" s="172">
        <v>4</v>
      </c>
      <c r="E12" s="172">
        <v>5</v>
      </c>
      <c r="F12" s="172">
        <v>6</v>
      </c>
      <c r="H12" s="101"/>
      <c r="I12" s="12"/>
    </row>
    <row r="13" spans="1:14" ht="15.75" customHeight="1" x14ac:dyDescent="0.2">
      <c r="A13" s="138">
        <v>4</v>
      </c>
      <c r="B13" s="142" t="s">
        <v>100</v>
      </c>
      <c r="C13" s="159">
        <f>D13+F13</f>
        <v>119</v>
      </c>
      <c r="D13" s="159">
        <f>D14</f>
        <v>0</v>
      </c>
      <c r="E13" s="159">
        <f t="shared" ref="E13:F13" si="0">E14</f>
        <v>0</v>
      </c>
      <c r="F13" s="159">
        <f t="shared" si="0"/>
        <v>119</v>
      </c>
      <c r="H13" s="101"/>
      <c r="I13" s="12"/>
    </row>
    <row r="14" spans="1:14" ht="45" customHeight="1" x14ac:dyDescent="0.25">
      <c r="A14" s="172"/>
      <c r="B14" s="18" t="s">
        <v>104</v>
      </c>
      <c r="C14" s="134">
        <f t="shared" ref="C14:C16" si="1">D14+F14</f>
        <v>119</v>
      </c>
      <c r="D14" s="134"/>
      <c r="E14" s="134"/>
      <c r="F14" s="134">
        <v>119</v>
      </c>
      <c r="H14" s="101"/>
      <c r="I14" s="12"/>
    </row>
    <row r="15" spans="1:14" ht="14.25" x14ac:dyDescent="0.2">
      <c r="A15" s="147">
        <v>6</v>
      </c>
      <c r="B15" s="144" t="s">
        <v>101</v>
      </c>
      <c r="C15" s="159">
        <f t="shared" si="1"/>
        <v>119</v>
      </c>
      <c r="D15" s="159">
        <f>D16</f>
        <v>0</v>
      </c>
      <c r="E15" s="159">
        <f t="shared" ref="E15:F15" si="2">E16</f>
        <v>0</v>
      </c>
      <c r="F15" s="159">
        <f t="shared" si="2"/>
        <v>119</v>
      </c>
      <c r="H15" s="101"/>
      <c r="I15" s="12"/>
      <c r="J15" s="12"/>
      <c r="K15" s="12"/>
      <c r="L15" s="12"/>
      <c r="M15" s="12"/>
      <c r="N15" s="12"/>
    </row>
    <row r="16" spans="1:14" ht="15.75" customHeight="1" x14ac:dyDescent="0.2">
      <c r="A16" s="172"/>
      <c r="B16" s="18" t="s">
        <v>105</v>
      </c>
      <c r="C16" s="173">
        <f t="shared" si="1"/>
        <v>119</v>
      </c>
      <c r="D16" s="173"/>
      <c r="E16" s="173"/>
      <c r="F16" s="173">
        <f t="shared" ref="F16" si="3">F14</f>
        <v>119</v>
      </c>
      <c r="H16" s="101"/>
      <c r="I16" s="12"/>
      <c r="J16" s="12"/>
      <c r="K16" s="12"/>
      <c r="L16" s="12"/>
      <c r="M16" s="182"/>
      <c r="N16" s="182"/>
    </row>
    <row r="17" spans="1:14" ht="14.25" x14ac:dyDescent="0.2">
      <c r="A17" s="138">
        <v>7</v>
      </c>
      <c r="B17" s="142" t="s">
        <v>73</v>
      </c>
      <c r="C17" s="145">
        <f>D17+F17</f>
        <v>7.25</v>
      </c>
      <c r="D17" s="145">
        <f>D18</f>
        <v>7.25</v>
      </c>
      <c r="E17" s="139">
        <f t="shared" ref="E17:F17" si="4">E18</f>
        <v>7.1</v>
      </c>
      <c r="F17" s="139">
        <f t="shared" si="4"/>
        <v>0</v>
      </c>
      <c r="G17" s="80"/>
      <c r="H17" s="101"/>
      <c r="I17" s="12"/>
      <c r="J17" s="12"/>
      <c r="K17" s="12"/>
      <c r="L17" s="12"/>
      <c r="M17" s="170"/>
      <c r="N17" s="170"/>
    </row>
    <row r="18" spans="1:14" ht="75" x14ac:dyDescent="0.25">
      <c r="A18" s="140"/>
      <c r="B18" s="119" t="s">
        <v>80</v>
      </c>
      <c r="C18" s="146">
        <f>D18+F18</f>
        <v>7.25</v>
      </c>
      <c r="D18" s="146">
        <v>7.25</v>
      </c>
      <c r="E18" s="118">
        <v>7.1</v>
      </c>
      <c r="F18" s="118"/>
      <c r="G18" s="80"/>
      <c r="H18" s="101"/>
      <c r="I18" s="12"/>
      <c r="J18" s="170"/>
      <c r="K18" s="102"/>
      <c r="L18" s="12"/>
      <c r="M18" s="170"/>
      <c r="N18" s="100"/>
    </row>
    <row r="19" spans="1:14" ht="15.75" customHeight="1" x14ac:dyDescent="0.2">
      <c r="A19" s="138">
        <v>8</v>
      </c>
      <c r="B19" s="142" t="s">
        <v>57</v>
      </c>
      <c r="C19" s="145">
        <f t="shared" ref="C19:C22" si="5">D19+F19</f>
        <v>37.799999999999997</v>
      </c>
      <c r="D19" s="145">
        <f>D20</f>
        <v>37.799999999999997</v>
      </c>
      <c r="E19" s="139">
        <f t="shared" ref="E19:F19" si="6">E20</f>
        <v>37.299999999999997</v>
      </c>
      <c r="F19" s="139">
        <f t="shared" si="6"/>
        <v>0</v>
      </c>
      <c r="G19" s="80"/>
      <c r="H19" s="101"/>
      <c r="I19" s="12"/>
      <c r="J19" s="12"/>
      <c r="K19" s="104"/>
      <c r="L19" s="103"/>
      <c r="M19" s="98"/>
      <c r="N19" s="103"/>
    </row>
    <row r="20" spans="1:14" ht="73.5" customHeight="1" x14ac:dyDescent="0.25">
      <c r="A20" s="140"/>
      <c r="B20" s="119" t="s">
        <v>80</v>
      </c>
      <c r="C20" s="146">
        <f t="shared" si="5"/>
        <v>37.799999999999997</v>
      </c>
      <c r="D20" s="146">
        <v>37.799999999999997</v>
      </c>
      <c r="E20" s="118">
        <v>37.299999999999997</v>
      </c>
      <c r="F20" s="118"/>
      <c r="G20" s="80"/>
      <c r="H20" s="80"/>
      <c r="I20" s="12"/>
      <c r="J20" s="12"/>
      <c r="K20" s="12"/>
      <c r="L20" s="12"/>
      <c r="M20" s="12"/>
      <c r="N20" s="12"/>
    </row>
    <row r="21" spans="1:14" ht="14.25" x14ac:dyDescent="0.2">
      <c r="A21" s="147">
        <v>9</v>
      </c>
      <c r="B21" s="144" t="s">
        <v>74</v>
      </c>
      <c r="C21" s="145">
        <f t="shared" si="5"/>
        <v>45.05</v>
      </c>
      <c r="D21" s="145">
        <f>D22</f>
        <v>45.05</v>
      </c>
      <c r="E21" s="139">
        <f t="shared" ref="E21:F21" si="7">E22</f>
        <v>44.4</v>
      </c>
      <c r="F21" s="139">
        <f t="shared" si="7"/>
        <v>0</v>
      </c>
      <c r="H21" s="80"/>
      <c r="I21" s="12"/>
      <c r="J21" s="12"/>
      <c r="K21" s="12"/>
      <c r="L21" s="12"/>
      <c r="M21" s="12"/>
      <c r="N21" s="12"/>
    </row>
    <row r="22" spans="1:14" ht="15" x14ac:dyDescent="0.25">
      <c r="A22" s="143"/>
      <c r="B22" s="119" t="s">
        <v>105</v>
      </c>
      <c r="C22" s="146">
        <f t="shared" si="5"/>
        <v>45.05</v>
      </c>
      <c r="D22" s="146">
        <f>D19+D17</f>
        <v>45.05</v>
      </c>
      <c r="E22" s="118">
        <f t="shared" ref="E22:F22" si="8">E19+E17</f>
        <v>44.4</v>
      </c>
      <c r="F22" s="118">
        <f t="shared" si="8"/>
        <v>0</v>
      </c>
      <c r="I22" s="12"/>
      <c r="J22" s="12"/>
      <c r="K22" s="12"/>
      <c r="L22" s="12"/>
      <c r="M22" s="12"/>
      <c r="N22" s="12"/>
    </row>
    <row r="23" spans="1:14" x14ac:dyDescent="0.2">
      <c r="A23" s="4"/>
      <c r="B23" s="123"/>
      <c r="C23" s="123"/>
      <c r="D23" s="123"/>
      <c r="E23" s="123"/>
      <c r="F23" s="4"/>
      <c r="J23" s="98"/>
      <c r="K23" s="12"/>
      <c r="L23" s="12"/>
      <c r="M23" s="12"/>
      <c r="N23" s="12"/>
    </row>
    <row r="24" spans="1:14" ht="16.5" customHeight="1" x14ac:dyDescent="0.2">
      <c r="J24" s="12"/>
      <c r="K24" s="12"/>
      <c r="L24" s="12"/>
      <c r="M24" s="12"/>
      <c r="N24" s="12"/>
    </row>
    <row r="25" spans="1:14" ht="15" customHeight="1" x14ac:dyDescent="0.2">
      <c r="J25" s="12"/>
      <c r="K25" s="12"/>
      <c r="L25" s="12"/>
      <c r="M25" s="12"/>
      <c r="N25" s="12"/>
    </row>
    <row r="26" spans="1:14" x14ac:dyDescent="0.2">
      <c r="J26" s="12"/>
      <c r="K26" s="12"/>
      <c r="L26" s="12"/>
      <c r="M26" s="12"/>
      <c r="N26" s="12"/>
    </row>
    <row r="27" spans="1:14" ht="14.45" customHeight="1" x14ac:dyDescent="0.2">
      <c r="J27" s="98"/>
      <c r="K27" s="12"/>
      <c r="L27" s="12"/>
      <c r="M27" s="12"/>
      <c r="N27" s="12"/>
    </row>
    <row r="28" spans="1:14" ht="15" customHeight="1" x14ac:dyDescent="0.2">
      <c r="J28" s="12"/>
      <c r="K28" s="12"/>
      <c r="L28" s="12"/>
      <c r="M28" s="12"/>
      <c r="N28" s="12"/>
    </row>
    <row r="29" spans="1:14" x14ac:dyDescent="0.2">
      <c r="J29" s="12"/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7" spans="10:10" x14ac:dyDescent="0.2">
      <c r="J87" s="9"/>
    </row>
  </sheetData>
  <mergeCells count="10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8" sqref="A4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2020-05-19T05:00:33Z</cp:lastPrinted>
  <dcterms:created xsi:type="dcterms:W3CDTF">2009-01-12T06:33:21Z</dcterms:created>
  <dcterms:modified xsi:type="dcterms:W3CDTF">2020-05-28T11:26:34Z</dcterms:modified>
</cp:coreProperties>
</file>