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05" windowWidth="14805" windowHeight="6510"/>
  </bookViews>
  <sheets>
    <sheet name="2019 planas" sheetId="4" r:id="rId1"/>
  </sheets>
  <calcPr calcId="145621"/>
</workbook>
</file>

<file path=xl/calcChain.xml><?xml version="1.0" encoding="utf-8"?>
<calcChain xmlns="http://schemas.openxmlformats.org/spreadsheetml/2006/main">
  <c r="D53" i="4" l="1"/>
  <c r="D58" i="4"/>
  <c r="D73" i="4"/>
  <c r="D67" i="4"/>
  <c r="D16" i="4"/>
  <c r="D21" i="4" s="1"/>
  <c r="D19" i="4"/>
  <c r="D70" i="4"/>
  <c r="D74" i="4" s="1"/>
  <c r="D76" i="4" s="1"/>
  <c r="D62" i="4"/>
  <c r="D39" i="4"/>
  <c r="D27" i="4"/>
  <c r="D32" i="4"/>
</calcChain>
</file>

<file path=xl/sharedStrings.xml><?xml version="1.0" encoding="utf-8"?>
<sst xmlns="http://schemas.openxmlformats.org/spreadsheetml/2006/main" count="118" uniqueCount="107">
  <si>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</si>
  <si>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</si>
  <si>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</si>
  <si>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</si>
  <si>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</si>
  <si>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</si>
  <si>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</si>
  <si>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</si>
  <si>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</si>
  <si>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 xml:space="preserve">Aplinkos tvarkymo metu surinktų bešeimininkių padangų tvarkymas </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</si>
  <si>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</si>
  <si>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</si>
  <si>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</si>
  <si>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</si>
  <si>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</si>
  <si>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</si>
  <si>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</si>
  <si>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</si>
  <si>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</si>
  <si>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</si>
  <si>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</si>
  <si>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</si>
  <si>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</si>
  <si>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</si>
  <si>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</si>
  <si>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</si>
  <si>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</si>
  <si>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</si>
  <si>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</si>
  <si>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</si>
  <si>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</si>
  <si>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</si>
  <si>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</si>
  <si>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</si>
  <si>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</si>
  <si>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</si>
  <si>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</si>
  <si>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</si>
  <si>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</si>
  <si>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</si>
  <si>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</si>
  <si>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</si>
  <si>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</si>
  <si>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</si>
  <si>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</si>
  <si>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</si>
  <si>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</si>
  <si>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</si>
  <si>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</si>
  <si>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</si>
  <si>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</si>
  <si>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</si>
  <si>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</si>
  <si>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</si>
  <si>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4.6.1.</t>
  </si>
  <si>
    <t>1.16.</t>
  </si>
  <si>
    <t>Iš viso (1.14 + 1.15):</t>
  </si>
  <si>
    <t>1.17.</t>
  </si>
  <si>
    <t>1.18.</t>
  </si>
  <si>
    <t>1.19.</t>
  </si>
  <si>
    <t>Iš viso (1.17 + 1.18):</t>
  </si>
  <si>
    <t>1. Informacija apie Savivaldybių aplinkos apsaugos rėmimo specialiosios programos (toliau – Programa) lėšas</t>
  </si>
  <si>
    <t>Eil.   Nr.</t>
  </si>
  <si>
    <t>Numatyta surinkti lėšų, lėšų likučiai         Eur</t>
  </si>
  <si>
    <t xml:space="preserve">Lėšos, gautos kaip želdinių atkuriamosios vertės kompensacija </t>
  </si>
  <si>
    <t>Iš viso (1.1 + 1.2 + 1.3 + 1.4+1.5)</t>
  </si>
  <si>
    <t>Ankstesnio ataskaitinio laikotarpio lėšų, nurodytų 1.1 – 1.5 eilutėse, likutis</t>
  </si>
  <si>
    <t>Iš viso (1.6 + 1.7)</t>
  </si>
  <si>
    <t>Iš viso (1.9 + 1.10)</t>
  </si>
  <si>
    <t>Savivaldybės visuomenės sveikatos rėmimo specialiosios programos lėšų likutis ankstesnio ataskaitinio laikotarpio</t>
  </si>
  <si>
    <t>Faktinės ataskaitinio laikotarpio lėšos (1.8 + 1.11+1.12.)</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</si>
  <si>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</si>
  <si>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</si>
  <si>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</si>
  <si>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</si>
  <si>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</si>
  <si>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</si>
  <si>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</si>
  <si>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</si>
  <si>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</si>
  <si>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</si>
  <si>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4.3.2.</t>
  </si>
  <si>
    <t>Iš viso (4.3 priemonės):</t>
  </si>
  <si>
    <t>Iš viso (4.4 priemonės):</t>
  </si>
  <si>
    <t>Iš viso (4.5 priemonės):</t>
  </si>
  <si>
    <t xml:space="preserve">                                                           </t>
  </si>
  <si>
    <t>Iš viso (4.2 priemonės):</t>
  </si>
  <si>
    <t xml:space="preserve">Savivaldybės aplinkos stebėsenos programos 2016–2020 m. vykdymas  </t>
  </si>
  <si>
    <t>Paviršinių vandens telkinių valymo darbų finansavimas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</si>
  <si>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</si>
  <si>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</si>
  <si>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4.2.3.</t>
  </si>
  <si>
    <t>Atliekų rūšiavimui jų susidarymo vietose skirtų priemonių įsigijimas</t>
  </si>
  <si>
    <t xml:space="preserve">                                                     _________________________</t>
  </si>
  <si>
    <t xml:space="preserve">KRETINGOS RAJONO SAVIVALDYBĖS
APLINKOS APSAUGOS RĖMIMO SPECIALIOSIOS PROGRAMOS 
2020 M.  PRIEMONĖS
</t>
  </si>
  <si>
    <t>Kačių šėrimo namelių pastatymas ir šėrimo vietos įrengimas</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</si>
  <si>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</si>
  <si>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</si>
  <si>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</si>
  <si>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</si>
  <si>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</si>
  <si>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</si>
  <si>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</si>
  <si>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</si>
  <si>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4.4.3.</t>
  </si>
  <si>
    <t>Pavojų aplinkai keliančių cheminių medžiagų sutvarkymo darbai, ekstremalių ekologinių situacijų, avarijų, įvykių padarinių likvidavimas</t>
  </si>
  <si>
    <t>PATVIRTINTA                                           Kretingos rajono savivaldybės tarybos                               
2020 m. balandžio 30 d. sprendimu  Nr. T2-96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</si>
</sst>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2"/>
      <color indexed="8"/>
      <name val="Times New Roman"/>
      <family val="1"/>
      <charset val="186"/>
    </font>
    <font>
      <sz val="11"/>
      <color indexed="10"/>
      <name val="Calibri"/>
      <family val="2"/>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Border="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xf numFmtId="1" fontId="1"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2" fillId="0" borderId="0" xfId="0" applyFont="1" applyAlignment="1">
      <alignment horizontal="left" vertical="center"/>
    </xf>
    <xf numFmtId="0" fontId="8" fillId="0" borderId="0" xfId="0" applyFont="1" applyBorder="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3" fontId="2" fillId="0" borderId="2" xfId="0" applyNumberFormat="1" applyFont="1" applyFill="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10" fillId="0" borderId="0" xfId="0" applyFont="1"/>
    <xf numFmtId="1" fontId="0" fillId="0" borderId="0" xfId="0" applyNumberFormat="1"/>
    <xf numFmtId="0" fontId="9" fillId="2" borderId="4"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5" fillId="0" borderId="30" xfId="0" applyFont="1" applyBorder="1" applyAlignment="1">
      <alignment horizontal="left" vertical="center" wrapText="1"/>
    </xf>
    <xf numFmtId="0" fontId="8"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5" fillId="0" borderId="25" xfId="0" applyFont="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workbookViewId="0">
      <selection activeCell="C2" sqref="C2:D2"/>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6" ht="15.75" x14ac:dyDescent="0.25">
      <c r="A1" s="2"/>
      <c r="B1" s="1"/>
      <c r="C1" s="1"/>
      <c r="D1" s="7"/>
    </row>
    <row r="2" spans="1:6" ht="53.25" customHeight="1" x14ac:dyDescent="0.25">
      <c r="A2" s="2"/>
      <c r="B2" s="1"/>
      <c r="C2" s="91" t="s">
        <v>106</v>
      </c>
      <c r="D2" s="91"/>
    </row>
    <row r="3" spans="1:6" ht="15.75" x14ac:dyDescent="0.25">
      <c r="A3" s="2"/>
      <c r="B3" s="1"/>
      <c r="C3" s="8"/>
      <c r="D3" s="9"/>
    </row>
    <row r="4" spans="1:6" ht="48" customHeight="1" x14ac:dyDescent="0.25">
      <c r="A4" s="92" t="s">
        <v>94</v>
      </c>
      <c r="B4" s="92"/>
      <c r="C4" s="92"/>
      <c r="D4" s="92"/>
    </row>
    <row r="5" spans="1:6" ht="15.75" x14ac:dyDescent="0.25">
      <c r="A5" s="2"/>
      <c r="B5" s="1"/>
      <c r="C5" s="1"/>
      <c r="D5" s="7"/>
    </row>
    <row r="6" spans="1:6" ht="15.75" x14ac:dyDescent="0.25">
      <c r="A6" s="93" t="s">
        <v>61</v>
      </c>
      <c r="B6" s="93"/>
      <c r="C6" s="93"/>
      <c r="D6" s="93"/>
    </row>
    <row r="7" spans="1:6" ht="16.5" thickBot="1" x14ac:dyDescent="0.3">
      <c r="A7" s="2"/>
      <c r="B7" s="1"/>
      <c r="C7" s="1"/>
      <c r="D7" s="7"/>
    </row>
    <row r="8" spans="1:6" ht="48" thickBot="1" x14ac:dyDescent="0.3">
      <c r="A8" s="10" t="s">
        <v>62</v>
      </c>
      <c r="B8" s="94" t="s">
        <v>18</v>
      </c>
      <c r="C8" s="95"/>
      <c r="D8" s="11" t="s">
        <v>63</v>
      </c>
    </row>
    <row r="9" spans="1:6" ht="15.75" x14ac:dyDescent="0.25">
      <c r="A9" s="12" t="s">
        <v>4</v>
      </c>
      <c r="B9" s="96" t="s">
        <v>1</v>
      </c>
      <c r="C9" s="97"/>
      <c r="D9" s="39">
        <v>40000</v>
      </c>
      <c r="E9" s="3"/>
    </row>
    <row r="10" spans="1:6" ht="15.75" x14ac:dyDescent="0.25">
      <c r="A10" s="13" t="s">
        <v>19</v>
      </c>
      <c r="B10" s="88" t="s">
        <v>16</v>
      </c>
      <c r="C10" s="84"/>
      <c r="D10" s="40">
        <v>16000</v>
      </c>
      <c r="E10" s="3"/>
    </row>
    <row r="11" spans="1:6" ht="15.75" x14ac:dyDescent="0.25">
      <c r="A11" s="13" t="s">
        <v>20</v>
      </c>
      <c r="B11" s="88" t="s">
        <v>64</v>
      </c>
      <c r="C11" s="84"/>
      <c r="D11" s="40">
        <v>0</v>
      </c>
    </row>
    <row r="12" spans="1:6" ht="15.75" x14ac:dyDescent="0.25">
      <c r="A12" s="13" t="s">
        <v>21</v>
      </c>
      <c r="B12" s="88" t="s">
        <v>22</v>
      </c>
      <c r="C12" s="84"/>
      <c r="D12" s="40">
        <v>0</v>
      </c>
    </row>
    <row r="13" spans="1:6" ht="15.75" x14ac:dyDescent="0.25">
      <c r="A13" s="13" t="s">
        <v>23</v>
      </c>
      <c r="B13" s="100" t="s">
        <v>2</v>
      </c>
      <c r="C13" s="101"/>
      <c r="D13" s="40">
        <v>60000</v>
      </c>
      <c r="E13" s="3"/>
    </row>
    <row r="14" spans="1:6" ht="15.75" x14ac:dyDescent="0.25">
      <c r="A14" s="14" t="s">
        <v>24</v>
      </c>
      <c r="B14" s="86" t="s">
        <v>65</v>
      </c>
      <c r="C14" s="87"/>
      <c r="D14" s="41">
        <v>116000</v>
      </c>
      <c r="E14" s="37"/>
    </row>
    <row r="15" spans="1:6" ht="15.75" x14ac:dyDescent="0.25">
      <c r="A15" s="14" t="s">
        <v>26</v>
      </c>
      <c r="B15" s="86" t="s">
        <v>66</v>
      </c>
      <c r="C15" s="87"/>
      <c r="D15" s="42">
        <v>126457</v>
      </c>
      <c r="F15" s="37"/>
    </row>
    <row r="16" spans="1:6" ht="15.75" x14ac:dyDescent="0.25">
      <c r="A16" s="14" t="s">
        <v>28</v>
      </c>
      <c r="B16" s="86" t="s">
        <v>67</v>
      </c>
      <c r="C16" s="87"/>
      <c r="D16" s="40">
        <f>SUM(D14+D15)</f>
        <v>242457</v>
      </c>
    </row>
    <row r="17" spans="1:7" ht="15.75" x14ac:dyDescent="0.25">
      <c r="A17" s="14" t="s">
        <v>29</v>
      </c>
      <c r="B17" s="86" t="s">
        <v>25</v>
      </c>
      <c r="C17" s="87"/>
      <c r="D17" s="41">
        <v>15000</v>
      </c>
    </row>
    <row r="18" spans="1:7" ht="15.75" x14ac:dyDescent="0.25">
      <c r="A18" s="14" t="s">
        <v>32</v>
      </c>
      <c r="B18" s="86" t="s">
        <v>17</v>
      </c>
      <c r="C18" s="87"/>
      <c r="D18" s="41">
        <v>2826</v>
      </c>
      <c r="G18" s="37"/>
    </row>
    <row r="19" spans="1:7" ht="15.75" x14ac:dyDescent="0.25">
      <c r="A19" s="15" t="s">
        <v>33</v>
      </c>
      <c r="B19" s="98" t="s">
        <v>68</v>
      </c>
      <c r="C19" s="102"/>
      <c r="D19" s="43">
        <f>SUM(D17+D18)</f>
        <v>17826</v>
      </c>
    </row>
    <row r="20" spans="1:7" ht="15.75" x14ac:dyDescent="0.25">
      <c r="A20" s="16" t="s">
        <v>34</v>
      </c>
      <c r="B20" s="87" t="s">
        <v>69</v>
      </c>
      <c r="C20" s="68"/>
      <c r="D20" s="40">
        <v>26303</v>
      </c>
    </row>
    <row r="21" spans="1:7" ht="16.5" thickBot="1" x14ac:dyDescent="0.3">
      <c r="A21" s="17" t="s">
        <v>36</v>
      </c>
      <c r="B21" s="103" t="s">
        <v>70</v>
      </c>
      <c r="C21" s="104"/>
      <c r="D21" s="44">
        <f>SUM(D16+D19+D20)</f>
        <v>286586</v>
      </c>
      <c r="E21" s="37"/>
    </row>
    <row r="22" spans="1:7" ht="15.75" x14ac:dyDescent="0.25">
      <c r="A22" s="18"/>
      <c r="B22" s="19"/>
      <c r="C22" s="19"/>
      <c r="D22" s="20"/>
    </row>
    <row r="23" spans="1:7" ht="16.5" thickBot="1" x14ac:dyDescent="0.3">
      <c r="A23" s="2"/>
      <c r="B23" s="1"/>
      <c r="C23" s="1"/>
      <c r="D23" s="7"/>
    </row>
    <row r="24" spans="1:7" ht="32.25" thickBot="1" x14ac:dyDescent="0.3">
      <c r="A24" s="21" t="s">
        <v>0</v>
      </c>
      <c r="B24" s="105" t="s">
        <v>30</v>
      </c>
      <c r="C24" s="106"/>
      <c r="D24" s="22" t="s">
        <v>71</v>
      </c>
    </row>
    <row r="25" spans="1:7" ht="49.5" customHeight="1" x14ac:dyDescent="0.25">
      <c r="A25" s="23" t="s">
        <v>37</v>
      </c>
      <c r="B25" s="78" t="s">
        <v>72</v>
      </c>
      <c r="C25" s="79"/>
      <c r="D25" s="53">
        <v>23200</v>
      </c>
      <c r="E25" s="37"/>
      <c r="F25" s="37"/>
    </row>
    <row r="26" spans="1:7" ht="16.5" thickBot="1" x14ac:dyDescent="0.3">
      <c r="A26" s="24" t="s">
        <v>38</v>
      </c>
      <c r="B26" s="98" t="s">
        <v>27</v>
      </c>
      <c r="C26" s="99"/>
      <c r="D26" s="54">
        <v>26303</v>
      </c>
    </row>
    <row r="27" spans="1:7" ht="16.5" thickBot="1" x14ac:dyDescent="0.3">
      <c r="A27" s="25" t="s">
        <v>55</v>
      </c>
      <c r="B27" s="107" t="s">
        <v>56</v>
      </c>
      <c r="C27" s="108"/>
      <c r="D27" s="55">
        <f>SUM(D25:D26)</f>
        <v>49503</v>
      </c>
      <c r="G27" s="37"/>
    </row>
    <row r="28" spans="1:7" ht="16.5" thickBot="1" x14ac:dyDescent="0.3">
      <c r="A28" s="2"/>
      <c r="B28" s="1"/>
      <c r="C28" s="1"/>
      <c r="D28" s="56"/>
      <c r="F28" s="37"/>
    </row>
    <row r="29" spans="1:7" ht="32.25" thickBot="1" x14ac:dyDescent="0.3">
      <c r="A29" s="26" t="s">
        <v>0</v>
      </c>
      <c r="B29" s="112" t="s">
        <v>35</v>
      </c>
      <c r="C29" s="113"/>
      <c r="D29" s="57" t="s">
        <v>31</v>
      </c>
      <c r="F29" s="37"/>
    </row>
    <row r="30" spans="1:7" ht="48.75" customHeight="1" x14ac:dyDescent="0.25">
      <c r="A30" s="23" t="s">
        <v>57</v>
      </c>
      <c r="B30" s="110" t="s">
        <v>73</v>
      </c>
      <c r="C30" s="111"/>
      <c r="D30" s="58">
        <v>92800</v>
      </c>
    </row>
    <row r="31" spans="1:7" ht="16.5" thickBot="1" x14ac:dyDescent="0.3">
      <c r="A31" s="24" t="s">
        <v>58</v>
      </c>
      <c r="B31" s="98" t="s">
        <v>27</v>
      </c>
      <c r="C31" s="99"/>
      <c r="D31" s="59">
        <v>126457</v>
      </c>
    </row>
    <row r="32" spans="1:7" ht="16.5" thickBot="1" x14ac:dyDescent="0.3">
      <c r="A32" s="25" t="s">
        <v>59</v>
      </c>
      <c r="B32" s="107" t="s">
        <v>60</v>
      </c>
      <c r="C32" s="108"/>
      <c r="D32" s="60">
        <f>SUM(D30:D31)</f>
        <v>219257</v>
      </c>
    </row>
    <row r="33" spans="1:9" ht="15.75" x14ac:dyDescent="0.25">
      <c r="A33" s="2"/>
      <c r="B33" s="1"/>
      <c r="C33" s="1"/>
      <c r="D33" s="7"/>
    </row>
    <row r="34" spans="1:9" ht="15.75" x14ac:dyDescent="0.25">
      <c r="A34" s="109" t="s">
        <v>39</v>
      </c>
      <c r="B34" s="109"/>
      <c r="C34" s="109"/>
      <c r="D34" s="109"/>
    </row>
    <row r="35" spans="1:9" ht="16.5" thickBot="1" x14ac:dyDescent="0.3">
      <c r="A35" s="2"/>
      <c r="B35" s="1"/>
      <c r="C35" s="1"/>
      <c r="D35" s="7"/>
    </row>
    <row r="36" spans="1:9" ht="32.25" thickBot="1" x14ac:dyDescent="0.3">
      <c r="A36" s="21" t="s">
        <v>0</v>
      </c>
      <c r="B36" s="105" t="s">
        <v>40</v>
      </c>
      <c r="C36" s="106"/>
      <c r="D36" s="22" t="s">
        <v>76</v>
      </c>
      <c r="G36" s="37"/>
    </row>
    <row r="37" spans="1:9" ht="63.75" customHeight="1" x14ac:dyDescent="0.25">
      <c r="A37" s="23" t="s">
        <v>6</v>
      </c>
      <c r="B37" s="110" t="s">
        <v>74</v>
      </c>
      <c r="C37" s="111"/>
      <c r="D37" s="45">
        <v>17826</v>
      </c>
      <c r="E37" s="4"/>
    </row>
    <row r="38" spans="1:9" ht="50.25" customHeight="1" thickBot="1" x14ac:dyDescent="0.3">
      <c r="A38" s="27" t="s">
        <v>7</v>
      </c>
      <c r="B38" s="120" t="s">
        <v>41</v>
      </c>
      <c r="C38" s="121"/>
      <c r="D38" s="46">
        <v>0</v>
      </c>
    </row>
    <row r="39" spans="1:9" ht="16.5" thickBot="1" x14ac:dyDescent="0.3">
      <c r="A39" s="28" t="s">
        <v>75</v>
      </c>
      <c r="B39" s="107" t="s">
        <v>42</v>
      </c>
      <c r="C39" s="108"/>
      <c r="D39" s="22">
        <f>SUM(D37:D38)</f>
        <v>17826</v>
      </c>
      <c r="G39" s="37"/>
      <c r="I39" s="37"/>
    </row>
    <row r="40" spans="1:9" ht="15.75" x14ac:dyDescent="0.25">
      <c r="A40" s="2"/>
      <c r="B40" s="1"/>
      <c r="C40" s="1"/>
      <c r="D40" s="7"/>
      <c r="I40" s="37"/>
    </row>
    <row r="41" spans="1:9" ht="15.75" x14ac:dyDescent="0.25">
      <c r="A41" s="109" t="s">
        <v>43</v>
      </c>
      <c r="B41" s="109"/>
      <c r="C41" s="109"/>
      <c r="D41" s="109"/>
    </row>
    <row r="42" spans="1:9" ht="16.5" thickBot="1" x14ac:dyDescent="0.3">
      <c r="A42" s="29"/>
      <c r="C42" s="1"/>
      <c r="D42" s="7"/>
    </row>
    <row r="43" spans="1:9" ht="32.25" thickBot="1" x14ac:dyDescent="0.3">
      <c r="A43" s="21" t="s">
        <v>0</v>
      </c>
      <c r="B43" s="105" t="s">
        <v>40</v>
      </c>
      <c r="C43" s="106"/>
      <c r="D43" s="22" t="s">
        <v>76</v>
      </c>
      <c r="I43" s="37"/>
    </row>
    <row r="44" spans="1:9" ht="16.5" thickBot="1" x14ac:dyDescent="0.3">
      <c r="A44" s="30" t="s">
        <v>77</v>
      </c>
      <c r="B44" s="89" t="s">
        <v>78</v>
      </c>
      <c r="C44" s="90"/>
      <c r="D44" s="47">
        <v>49503</v>
      </c>
      <c r="I44" s="37"/>
    </row>
    <row r="45" spans="1:9" ht="15.75" x14ac:dyDescent="0.25">
      <c r="A45" s="2"/>
      <c r="B45" s="1"/>
      <c r="C45" s="1"/>
      <c r="D45" s="7"/>
    </row>
    <row r="46" spans="1:9" ht="15.75" x14ac:dyDescent="0.25">
      <c r="A46" s="31" t="s">
        <v>79</v>
      </c>
      <c r="B46" s="1"/>
      <c r="C46" s="1"/>
      <c r="D46" s="7"/>
    </row>
    <row r="47" spans="1:9" ht="16.5" thickBot="1" x14ac:dyDescent="0.3">
      <c r="A47" s="2"/>
      <c r="B47" s="1"/>
      <c r="C47" s="1"/>
      <c r="D47" s="7"/>
    </row>
    <row r="48" spans="1:9" ht="32.25" thickBot="1" x14ac:dyDescent="0.3">
      <c r="A48" s="21" t="s">
        <v>0</v>
      </c>
      <c r="B48" s="105" t="s">
        <v>40</v>
      </c>
      <c r="C48" s="122"/>
      <c r="D48" s="11" t="s">
        <v>76</v>
      </c>
    </row>
    <row r="49" spans="1:7" ht="15.75" x14ac:dyDescent="0.25">
      <c r="A49" s="23" t="s">
        <v>10</v>
      </c>
      <c r="B49" s="114" t="s">
        <v>3</v>
      </c>
      <c r="C49" s="115"/>
      <c r="D49" s="34"/>
    </row>
    <row r="50" spans="1:7" ht="18.75" customHeight="1" x14ac:dyDescent="0.25">
      <c r="A50" s="14" t="s">
        <v>44</v>
      </c>
      <c r="B50" s="67" t="s">
        <v>3</v>
      </c>
      <c r="C50" s="68"/>
      <c r="D50" s="48">
        <v>15300</v>
      </c>
      <c r="E50" s="118"/>
      <c r="F50" s="119"/>
      <c r="G50" s="119"/>
    </row>
    <row r="51" spans="1:7" ht="17.25" customHeight="1" x14ac:dyDescent="0.25">
      <c r="A51" s="14" t="s">
        <v>100</v>
      </c>
      <c r="B51" s="67" t="s">
        <v>102</v>
      </c>
      <c r="C51" s="123"/>
      <c r="D51" s="48">
        <v>35000</v>
      </c>
      <c r="E51" s="4"/>
      <c r="F51" s="61"/>
      <c r="G51" s="37"/>
    </row>
    <row r="52" spans="1:7" ht="18" customHeight="1" x14ac:dyDescent="0.25">
      <c r="A52" s="14" t="s">
        <v>101</v>
      </c>
      <c r="B52" s="67" t="s">
        <v>103</v>
      </c>
      <c r="C52" s="123"/>
      <c r="D52" s="48">
        <v>3000</v>
      </c>
      <c r="E52" s="4"/>
      <c r="F52" s="61"/>
      <c r="G52" s="37"/>
    </row>
    <row r="53" spans="1:7" ht="15.75" x14ac:dyDescent="0.25">
      <c r="A53" s="14"/>
      <c r="B53" s="82" t="s">
        <v>80</v>
      </c>
      <c r="C53" s="83"/>
      <c r="D53" s="49">
        <f>SUM(D50:D52)</f>
        <v>53300</v>
      </c>
      <c r="G53" s="37"/>
    </row>
    <row r="54" spans="1:7" ht="15.75" x14ac:dyDescent="0.25">
      <c r="A54" s="14" t="s">
        <v>11</v>
      </c>
      <c r="B54" s="65" t="s">
        <v>5</v>
      </c>
      <c r="C54" s="66"/>
      <c r="D54" s="50"/>
    </row>
    <row r="55" spans="1:7" ht="31.5" customHeight="1" x14ac:dyDescent="0.25">
      <c r="A55" s="38" t="s">
        <v>45</v>
      </c>
      <c r="B55" s="67" t="s">
        <v>90</v>
      </c>
      <c r="C55" s="68"/>
      <c r="D55" s="50">
        <v>75000</v>
      </c>
    </row>
    <row r="56" spans="1:7" ht="15.75" customHeight="1" x14ac:dyDescent="0.25">
      <c r="A56" s="14" t="s">
        <v>89</v>
      </c>
      <c r="B56" s="67" t="s">
        <v>92</v>
      </c>
      <c r="C56" s="68"/>
      <c r="D56" s="50">
        <v>63000</v>
      </c>
      <c r="F56" s="61"/>
    </row>
    <row r="57" spans="1:7" ht="15.75" customHeight="1" x14ac:dyDescent="0.25">
      <c r="A57" s="14" t="s">
        <v>91</v>
      </c>
      <c r="B57" s="80" t="s">
        <v>95</v>
      </c>
      <c r="C57" s="81"/>
      <c r="D57" s="50">
        <v>800</v>
      </c>
    </row>
    <row r="58" spans="1:7" ht="15.75" customHeight="1" x14ac:dyDescent="0.25">
      <c r="A58" s="14"/>
      <c r="B58" s="116" t="s">
        <v>86</v>
      </c>
      <c r="C58" s="117"/>
      <c r="D58" s="51">
        <f>SUM(D55:D57)</f>
        <v>138800</v>
      </c>
    </row>
    <row r="59" spans="1:7" ht="31.5" customHeight="1" x14ac:dyDescent="0.25">
      <c r="A59" s="14" t="s">
        <v>12</v>
      </c>
      <c r="B59" s="65" t="s">
        <v>46</v>
      </c>
      <c r="C59" s="66"/>
      <c r="D59" s="50"/>
    </row>
    <row r="60" spans="1:7" ht="15.75" customHeight="1" x14ac:dyDescent="0.25">
      <c r="A60" s="14" t="s">
        <v>47</v>
      </c>
      <c r="B60" s="84" t="s">
        <v>8</v>
      </c>
      <c r="C60" s="85"/>
      <c r="D60" s="48">
        <v>1000</v>
      </c>
    </row>
    <row r="61" spans="1:7" ht="15.75" customHeight="1" x14ac:dyDescent="0.25">
      <c r="A61" s="14" t="s">
        <v>81</v>
      </c>
      <c r="B61" s="84" t="s">
        <v>9</v>
      </c>
      <c r="C61" s="85"/>
      <c r="D61" s="50">
        <v>10000</v>
      </c>
    </row>
    <row r="62" spans="1:7" ht="15.75" x14ac:dyDescent="0.25">
      <c r="A62" s="14"/>
      <c r="B62" s="82" t="s">
        <v>82</v>
      </c>
      <c r="C62" s="83"/>
      <c r="D62" s="49">
        <f>SUM(D60:D61)</f>
        <v>11000</v>
      </c>
    </row>
    <row r="63" spans="1:7" ht="15.75" x14ac:dyDescent="0.25">
      <c r="A63" s="14" t="s">
        <v>48</v>
      </c>
      <c r="B63" s="65" t="s">
        <v>49</v>
      </c>
      <c r="C63" s="66"/>
      <c r="D63" s="50"/>
    </row>
    <row r="64" spans="1:7" ht="15.75" x14ac:dyDescent="0.25">
      <c r="A64" s="13" t="s">
        <v>50</v>
      </c>
      <c r="B64" s="88" t="s">
        <v>87</v>
      </c>
      <c r="C64" s="84"/>
      <c r="D64" s="52">
        <v>9000</v>
      </c>
    </row>
    <row r="65" spans="1:7" ht="30.75" customHeight="1" x14ac:dyDescent="0.25">
      <c r="A65" s="13" t="s">
        <v>51</v>
      </c>
      <c r="B65" s="100" t="s">
        <v>105</v>
      </c>
      <c r="C65" s="85"/>
      <c r="D65" s="52">
        <v>1000</v>
      </c>
    </row>
    <row r="66" spans="1:7" ht="15.75" x14ac:dyDescent="0.25">
      <c r="A66" s="14" t="s">
        <v>104</v>
      </c>
      <c r="B66" s="63" t="s">
        <v>88</v>
      </c>
      <c r="C66" s="64"/>
      <c r="D66" s="48">
        <v>650</v>
      </c>
    </row>
    <row r="67" spans="1:7" ht="15.75" x14ac:dyDescent="0.25">
      <c r="A67" s="14"/>
      <c r="B67" s="82" t="s">
        <v>83</v>
      </c>
      <c r="C67" s="83"/>
      <c r="D67" s="49">
        <f>SUM(D64:D66)</f>
        <v>10650</v>
      </c>
    </row>
    <row r="68" spans="1:7" ht="15.75" x14ac:dyDescent="0.25">
      <c r="A68" s="14" t="s">
        <v>52</v>
      </c>
      <c r="B68" s="65" t="s">
        <v>13</v>
      </c>
      <c r="C68" s="66"/>
      <c r="D68" s="50"/>
    </row>
    <row r="69" spans="1:7" ht="18" customHeight="1" x14ac:dyDescent="0.25">
      <c r="A69" s="14"/>
      <c r="B69" s="86"/>
      <c r="C69" s="87"/>
      <c r="D69" s="50">
        <v>0</v>
      </c>
    </row>
    <row r="70" spans="1:7" ht="15.75" x14ac:dyDescent="0.25">
      <c r="A70" s="14"/>
      <c r="B70" s="82" t="s">
        <v>84</v>
      </c>
      <c r="C70" s="83"/>
      <c r="D70" s="49">
        <f>SUM(D69:D69)</f>
        <v>0</v>
      </c>
    </row>
    <row r="71" spans="1:7" ht="32.25" customHeight="1" x14ac:dyDescent="0.25">
      <c r="A71" s="14" t="s">
        <v>53</v>
      </c>
      <c r="B71" s="65" t="s">
        <v>14</v>
      </c>
      <c r="C71" s="66"/>
      <c r="D71" s="50"/>
    </row>
    <row r="72" spans="1:7" ht="16.5" thickBot="1" x14ac:dyDescent="0.3">
      <c r="A72" s="14" t="s">
        <v>54</v>
      </c>
      <c r="B72" s="67" t="s">
        <v>15</v>
      </c>
      <c r="C72" s="68"/>
      <c r="D72" s="48">
        <v>5507</v>
      </c>
    </row>
    <row r="73" spans="1:7" ht="16.5" thickBot="1" x14ac:dyDescent="0.3">
      <c r="A73" s="25" t="s">
        <v>53</v>
      </c>
      <c r="B73" s="72" t="s">
        <v>96</v>
      </c>
      <c r="C73" s="73"/>
      <c r="D73" s="11">
        <f>SUM(D72:D72)</f>
        <v>5507</v>
      </c>
      <c r="G73" s="37"/>
    </row>
    <row r="74" spans="1:7" ht="16.5" thickBot="1" x14ac:dyDescent="0.3">
      <c r="A74" s="25"/>
      <c r="B74" s="72" t="s">
        <v>99</v>
      </c>
      <c r="C74" s="77"/>
      <c r="D74" s="22">
        <f>D53+D58+D62+D67+D70+D73</f>
        <v>219257</v>
      </c>
      <c r="E74" s="62"/>
      <c r="G74" s="37"/>
    </row>
    <row r="75" spans="1:7" ht="16.5" thickBot="1" x14ac:dyDescent="0.3">
      <c r="A75" s="5"/>
      <c r="B75" s="32"/>
      <c r="C75" s="32"/>
      <c r="D75" s="35"/>
    </row>
    <row r="76" spans="1:7" ht="16.5" thickBot="1" x14ac:dyDescent="0.3">
      <c r="A76" s="74" t="s">
        <v>97</v>
      </c>
      <c r="B76" s="75"/>
      <c r="C76" s="76"/>
      <c r="D76" s="11">
        <f>D39+D44+D74</f>
        <v>286586</v>
      </c>
    </row>
    <row r="77" spans="1:7" ht="16.5" thickBot="1" x14ac:dyDescent="0.3">
      <c r="A77" s="69" t="s">
        <v>98</v>
      </c>
      <c r="B77" s="70"/>
      <c r="C77" s="71"/>
      <c r="D77" s="36">
        <v>0</v>
      </c>
    </row>
    <row r="78" spans="1:7" ht="15.75" x14ac:dyDescent="0.25">
      <c r="A78" s="2"/>
      <c r="B78" s="1"/>
      <c r="C78" s="1"/>
      <c r="D78" s="7"/>
    </row>
    <row r="79" spans="1:7" ht="15.75" x14ac:dyDescent="0.25">
      <c r="A79" s="6" t="s">
        <v>85</v>
      </c>
      <c r="B79" s="33" t="s">
        <v>93</v>
      </c>
      <c r="C79" s="6"/>
      <c r="D79" s="6"/>
    </row>
    <row r="80" spans="1:7" ht="15.75" x14ac:dyDescent="0.25">
      <c r="A80" s="2"/>
      <c r="B80" s="1"/>
      <c r="C80" s="1"/>
      <c r="D80" s="7"/>
    </row>
  </sheetData>
  <mergeCells count="63">
    <mergeCell ref="B65:C65"/>
    <mergeCell ref="E50:G50"/>
    <mergeCell ref="B38:C38"/>
    <mergeCell ref="B48:C48"/>
    <mergeCell ref="B51:C51"/>
    <mergeCell ref="B52:C52"/>
    <mergeCell ref="B54:C54"/>
    <mergeCell ref="B53:C53"/>
    <mergeCell ref="B39:C39"/>
    <mergeCell ref="A41:D41"/>
    <mergeCell ref="B43:C43"/>
    <mergeCell ref="B29:C29"/>
    <mergeCell ref="B30:C30"/>
    <mergeCell ref="B49:C49"/>
    <mergeCell ref="B59:C59"/>
    <mergeCell ref="B60:C60"/>
    <mergeCell ref="B55:C55"/>
    <mergeCell ref="B56:C56"/>
    <mergeCell ref="B58:C58"/>
    <mergeCell ref="B15:C15"/>
    <mergeCell ref="B31:C31"/>
    <mergeCell ref="B17:C17"/>
    <mergeCell ref="B18:C18"/>
    <mergeCell ref="B10:C10"/>
    <mergeCell ref="B11:C11"/>
    <mergeCell ref="B12:C12"/>
    <mergeCell ref="B13:C13"/>
    <mergeCell ref="B14:C14"/>
    <mergeCell ref="B26:C26"/>
    <mergeCell ref="B19:C19"/>
    <mergeCell ref="B20:C20"/>
    <mergeCell ref="B21:C21"/>
    <mergeCell ref="B24:C24"/>
    <mergeCell ref="B16:C16"/>
    <mergeCell ref="B27:C27"/>
    <mergeCell ref="C2:D2"/>
    <mergeCell ref="A4:D4"/>
    <mergeCell ref="A6:D6"/>
    <mergeCell ref="B8:C8"/>
    <mergeCell ref="B9:C9"/>
    <mergeCell ref="B25:C25"/>
    <mergeCell ref="B57:C57"/>
    <mergeCell ref="B70:C70"/>
    <mergeCell ref="B61:C61"/>
    <mergeCell ref="B67:C67"/>
    <mergeCell ref="B68:C68"/>
    <mergeCell ref="B69:C69"/>
    <mergeCell ref="B62:C62"/>
    <mergeCell ref="B63:C63"/>
    <mergeCell ref="B64:C64"/>
    <mergeCell ref="B44:C44"/>
    <mergeCell ref="B50:C50"/>
    <mergeCell ref="B32:C32"/>
    <mergeCell ref="A34:D34"/>
    <mergeCell ref="B36:C36"/>
    <mergeCell ref="B37:C37"/>
    <mergeCell ref="B66:C66"/>
    <mergeCell ref="B71:C71"/>
    <mergeCell ref="B72:C72"/>
    <mergeCell ref="A77:C77"/>
    <mergeCell ref="B73:C73"/>
    <mergeCell ref="A76:C76"/>
    <mergeCell ref="B74:C74"/>
  </mergeCells>
  <phoneticPr fontId="0" type="noConversion"/>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 planas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2020-05-04T05:22:32Z</dcterms:modified>
</cp:coreProperties>
</file>