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0" yWindow="0" windowWidth="21570" windowHeight="7380" tabRatio="726"/>
  </bookViews>
  <sheets>
    <sheet name="pajamos" sheetId="8" r:id="rId1"/>
  </sheets>
  <calcPr calcId="145621"/>
</workbook>
</file>

<file path=xl/calcChain.xml><?xml version="1.0" encoding="utf-8"?>
<calcChain xmlns="http://schemas.openxmlformats.org/spreadsheetml/2006/main">
  <c r="C39" i="8" l="1"/>
  <c r="C46" i="8" l="1"/>
  <c r="C51" i="8" s="1"/>
  <c r="C36" i="8" l="1"/>
  <c r="C31" i="8" l="1"/>
  <c r="C27" i="8"/>
  <c r="C20" i="8" l="1"/>
  <c r="C14" i="8"/>
  <c r="C13" i="8" l="1"/>
  <c r="C24" i="8" s="1"/>
  <c r="C47" i="8" l="1"/>
</calcChain>
</file>

<file path=xl/sharedStrings.xml><?xml version="1.0" encoding="utf-8"?>
<sst xmlns="http://schemas.openxmlformats.org/spreadsheetml/2006/main" count="94" uniqueCount="94">
  <si>
    <t>1.</t>
  </si>
  <si>
    <t>2.</t>
  </si>
  <si>
    <t>3.</t>
  </si>
  <si>
    <t>5.</t>
  </si>
  <si>
    <t>1</t>
  </si>
  <si>
    <t>Eil. Nr.</t>
  </si>
  <si>
    <t>Pajamų pavadinimas</t>
  </si>
  <si>
    <t xml:space="preserve">                              </t>
  </si>
  <si>
    <t>Savivaldybės aplinkos apsaugos rėmimo programos pajamos, iš jų:</t>
  </si>
  <si>
    <t xml:space="preserve">                        ______________________________</t>
  </si>
  <si>
    <t xml:space="preserve">                                                                      Kretingos rajono savivaldybės tarybos</t>
  </si>
  <si>
    <t xml:space="preserve">                                                                      1 priedas</t>
  </si>
  <si>
    <t>Speciali tikslinė dotacija valstybinėms (perduotoms savivaldybėms) funkcijoms atlikti</t>
  </si>
  <si>
    <t>Iš viso</t>
  </si>
  <si>
    <t>už komunalinių atliekų tvarkymą</t>
  </si>
  <si>
    <t xml:space="preserve">                                                 PATVIRTINTA</t>
  </si>
  <si>
    <t xml:space="preserve">                                                                      PATVIRTINTA</t>
  </si>
  <si>
    <t>fizinių asmenų</t>
  </si>
  <si>
    <t>juridinių asmenų</t>
  </si>
  <si>
    <t>Vietinės rinkliavos, iš jų:</t>
  </si>
  <si>
    <t>7.</t>
  </si>
  <si>
    <t>9.</t>
  </si>
  <si>
    <t>12.</t>
  </si>
  <si>
    <t>13.</t>
  </si>
  <si>
    <t>14.</t>
  </si>
  <si>
    <t>Mokestis už medžiojamų gyvūnų išteklius</t>
  </si>
  <si>
    <t>Kiti mokesčiai už valstybinius gamtos išteklius</t>
  </si>
  <si>
    <t xml:space="preserve">Mokestis už aplinkos teršimą </t>
  </si>
  <si>
    <t>8.</t>
  </si>
  <si>
    <t>10.</t>
  </si>
  <si>
    <t>11.</t>
  </si>
  <si>
    <t>Turto mokesčiai ir nuomos pajamos, iš jų:</t>
  </si>
  <si>
    <t>Kiti mokesčiai ir pajamos, iš jų:</t>
  </si>
  <si>
    <t>Iš viso mokesčiai, pajamos ir dotacijos</t>
  </si>
  <si>
    <t>Iš viso:</t>
  </si>
  <si>
    <t>Savivaldybės biudžetinių įstaigų pajamos, iš jų:</t>
  </si>
  <si>
    <t>19.</t>
  </si>
  <si>
    <t>Speciali tikslinė dotacija vietinės reikšmės keliams ir gatvėms remontuoti</t>
  </si>
  <si>
    <t xml:space="preserve">                        Tūkst. Eur</t>
  </si>
  <si>
    <t xml:space="preserve">                                              finansavimo šaltiniai</t>
  </si>
  <si>
    <t>20.</t>
  </si>
  <si>
    <t>Angliavandenilių išteklių mokestis</t>
  </si>
  <si>
    <t>Materialiojo ir nematerialiojo turto realizavimo pajamos, iš jų:</t>
  </si>
  <si>
    <t>17.</t>
  </si>
  <si>
    <t>18.</t>
  </si>
  <si>
    <t xml:space="preserve"> </t>
  </si>
  <si>
    <t>Skolintos lėšos investiciniams projektams finansuoti</t>
  </si>
  <si>
    <t>Gyventojų pajamų mokestis</t>
  </si>
  <si>
    <t>2.1.</t>
  </si>
  <si>
    <t>2.1.1.</t>
  </si>
  <si>
    <t>2.1.2.</t>
  </si>
  <si>
    <t>2.2.</t>
  </si>
  <si>
    <t>2.3.</t>
  </si>
  <si>
    <t>2.4.</t>
  </si>
  <si>
    <t>3.1.</t>
  </si>
  <si>
    <t>3.2.</t>
  </si>
  <si>
    <t>6.</t>
  </si>
  <si>
    <t>6.1.</t>
  </si>
  <si>
    <t>7.1.</t>
  </si>
  <si>
    <t>7.2.</t>
  </si>
  <si>
    <t>7.3.</t>
  </si>
  <si>
    <t>Žemės realizavimo pajamos</t>
  </si>
  <si>
    <t>Žemės mokestis, iš jo:</t>
  </si>
  <si>
    <t>Paveldimo  turto  mokestis</t>
  </si>
  <si>
    <t xml:space="preserve">Nuomos mokestis už valstybinę žemę </t>
  </si>
  <si>
    <t>Valstybės rinkliava</t>
  </si>
  <si>
    <t>Kitos ilgalaikio turto realizavimo pajamos</t>
  </si>
  <si>
    <t>21.</t>
  </si>
  <si>
    <t>3.3</t>
  </si>
  <si>
    <t>Kitos neišvardintos pajamos</t>
  </si>
  <si>
    <t>15.</t>
  </si>
  <si>
    <t>4.</t>
  </si>
  <si>
    <t>5.1.</t>
  </si>
  <si>
    <t>6.2.</t>
  </si>
  <si>
    <t>6.3.</t>
  </si>
  <si>
    <t>9.1.</t>
  </si>
  <si>
    <t>9.2.</t>
  </si>
  <si>
    <t>Iš viso prognozuojamos pajamos pagal 1–3 punktus</t>
  </si>
  <si>
    <t>Speciali tikslinė dotacija Marijos Tiškevičiūtės mokyklai (skirta mokiniams, turintiems specialiųjų ugdymo poreikių)</t>
  </si>
  <si>
    <t xml:space="preserve">Pajamos už  prekes ir paslaugas </t>
  </si>
  <si>
    <t>Pajamos už ilgalaikio ir trumpalaikio materialiojo  turto nuomą</t>
  </si>
  <si>
    <t>Įmokos už išlaikymą švietimo, socialinės apsaugos ir kitose įstaigose</t>
  </si>
  <si>
    <t>Valstybės biudžeto lėšos neformaliojo vaikų švietimo įstaigoms</t>
  </si>
  <si>
    <t>Europos Sąjungos  finansinės paramos lėšos</t>
  </si>
  <si>
    <t>Nekilnojamojo turto mokestis</t>
  </si>
  <si>
    <t>Speciali tikslinė dotacija ugdymo reikmėms finansuoti</t>
  </si>
  <si>
    <t>Valstybės biudžeto dotacijos   nuosavų lėšų daliai ir kitos valstybės biudžeto lėšos</t>
  </si>
  <si>
    <t>Pajamos iš baudų, konfiskuoto turto ir kitų netesybų</t>
  </si>
  <si>
    <t xml:space="preserve">Visi pajamų šaltiniai savarankiškoms funkcijoms vykdyti pagal 4–9 punktus </t>
  </si>
  <si>
    <t xml:space="preserve">2020 metų Kretingos  rajono  savivaldybės  biudžeto  pajamos ir  kiti </t>
  </si>
  <si>
    <t>Metų pradžios apyvartinių lėšų likučiai</t>
  </si>
  <si>
    <t>16.</t>
  </si>
  <si>
    <t>Iš viso pagal 11–16 punktus</t>
  </si>
  <si>
    <t xml:space="preserve">                                                                      2020 m. vasario 20 d. sprendimu Nr. T2-41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</si>
</sst>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  <charset val="186"/>
    </font>
    <font>
      <sz val="8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left" wrapText="1" indent="1"/>
    </xf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 wrapText="1" indent="1"/>
    </xf>
    <xf numFmtId="0" fontId="3" fillId="0" borderId="0" xfId="0" applyFont="1" applyAlignment="1">
      <alignment wrapText="1"/>
    </xf>
    <xf numFmtId="49" fontId="2" fillId="0" borderId="0" xfId="0" applyNumberFormat="1" applyFont="1" applyAlignment="1">
      <alignment horizontal="left" wrapText="1"/>
    </xf>
    <xf numFmtId="164" fontId="3" fillId="0" borderId="0" xfId="0" applyNumberFormat="1" applyFont="1" applyBorder="1" applyAlignment="1">
      <alignment wrapText="1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49" fontId="2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164" fontId="2" fillId="0" borderId="0" xfId="0" applyNumberFormat="1" applyFont="1" applyAlignment="1">
      <alignment horizontal="left" wrapText="1" indent="1"/>
    </xf>
    <xf numFmtId="164" fontId="2" fillId="0" borderId="0" xfId="0" applyNumberFormat="1" applyFont="1" applyAlignment="1">
      <alignment wrapText="1"/>
    </xf>
    <xf numFmtId="49" fontId="5" fillId="0" borderId="1" xfId="0" applyNumberFormat="1" applyFont="1" applyBorder="1" applyAlignment="1">
      <alignment horizontal="center" wrapText="1"/>
    </xf>
    <xf numFmtId="0" fontId="2" fillId="0" borderId="0" xfId="0" applyFont="1" applyBorder="1"/>
    <xf numFmtId="49" fontId="2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wrapText="1"/>
    </xf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164" fontId="3" fillId="0" borderId="2" xfId="0" applyNumberFormat="1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0"/>
  <sheetViews>
    <sheetView tabSelected="1" zoomScale="130" zoomScaleNormal="130" workbookViewId="0">
      <selection activeCell="G9" sqref="G9"/>
    </sheetView>
  </sheetViews>
  <sheetFormatPr defaultRowHeight="15" x14ac:dyDescent="0.25"/>
  <cols>
    <col min="1" max="1" width="5" style="4" customWidth="1"/>
    <col min="2" max="2" width="72.42578125" style="1" customWidth="1"/>
    <col min="3" max="3" width="15.5703125" style="5" customWidth="1"/>
    <col min="4" max="16384" width="9.140625" style="1"/>
  </cols>
  <sheetData>
    <row r="2" spans="1:3" x14ac:dyDescent="0.25">
      <c r="A2" s="4" t="s">
        <v>15</v>
      </c>
      <c r="B2" s="1" t="s">
        <v>16</v>
      </c>
    </row>
    <row r="3" spans="1:3" x14ac:dyDescent="0.25">
      <c r="B3" s="10" t="s">
        <v>10</v>
      </c>
      <c r="C3" s="11"/>
    </row>
    <row r="4" spans="1:3" x14ac:dyDescent="0.25">
      <c r="B4" s="10" t="s">
        <v>93</v>
      </c>
      <c r="C4" s="11"/>
    </row>
    <row r="5" spans="1:3" x14ac:dyDescent="0.25">
      <c r="B5" s="10" t="s">
        <v>11</v>
      </c>
      <c r="C5" s="11"/>
    </row>
    <row r="6" spans="1:3" x14ac:dyDescent="0.25">
      <c r="B6" s="10"/>
      <c r="C6" s="11"/>
    </row>
    <row r="7" spans="1:3" ht="16.5" customHeight="1" x14ac:dyDescent="0.3">
      <c r="B7" s="28" t="s">
        <v>89</v>
      </c>
      <c r="C7" s="28"/>
    </row>
    <row r="8" spans="1:3" ht="17.25" customHeight="1" x14ac:dyDescent="0.3">
      <c r="A8" s="18"/>
      <c r="B8" s="19" t="s">
        <v>39</v>
      </c>
      <c r="C8" s="20"/>
    </row>
    <row r="9" spans="1:3" ht="17.25" customHeight="1" x14ac:dyDescent="0.3">
      <c r="A9" s="18"/>
      <c r="B9" s="19"/>
      <c r="C9" s="20" t="s">
        <v>38</v>
      </c>
    </row>
    <row r="10" spans="1:3" ht="26.45" customHeight="1" x14ac:dyDescent="0.25">
      <c r="A10" s="26" t="s">
        <v>5</v>
      </c>
      <c r="B10" s="27" t="s">
        <v>6</v>
      </c>
      <c r="C10" s="27" t="s">
        <v>13</v>
      </c>
    </row>
    <row r="11" spans="1:3" ht="12.75" customHeight="1" x14ac:dyDescent="0.25">
      <c r="A11" s="21" t="s">
        <v>4</v>
      </c>
      <c r="B11" s="22">
        <v>2</v>
      </c>
      <c r="C11" s="23">
        <v>3</v>
      </c>
    </row>
    <row r="12" spans="1:3" s="3" customFormat="1" ht="14.25" customHeight="1" x14ac:dyDescent="0.25">
      <c r="A12" s="13" t="s">
        <v>0</v>
      </c>
      <c r="B12" s="6" t="s">
        <v>47</v>
      </c>
      <c r="C12" s="24">
        <v>20304</v>
      </c>
    </row>
    <row r="13" spans="1:3" s="3" customFormat="1" x14ac:dyDescent="0.25">
      <c r="A13" s="13" t="s">
        <v>1</v>
      </c>
      <c r="B13" s="6" t="s">
        <v>31</v>
      </c>
      <c r="C13" s="24">
        <f>C14+C17+C18+C19</f>
        <v>1419</v>
      </c>
    </row>
    <row r="14" spans="1:3" s="3" customFormat="1" x14ac:dyDescent="0.25">
      <c r="A14" s="12" t="s">
        <v>48</v>
      </c>
      <c r="B14" s="2" t="s">
        <v>62</v>
      </c>
      <c r="C14" s="25">
        <f>C15+C16</f>
        <v>500</v>
      </c>
    </row>
    <row r="15" spans="1:3" s="3" customFormat="1" x14ac:dyDescent="0.25">
      <c r="A15" s="16" t="s">
        <v>49</v>
      </c>
      <c r="B15" s="2" t="s">
        <v>17</v>
      </c>
      <c r="C15" s="25">
        <v>450</v>
      </c>
    </row>
    <row r="16" spans="1:3" s="3" customFormat="1" x14ac:dyDescent="0.25">
      <c r="A16" s="16" t="s">
        <v>50</v>
      </c>
      <c r="B16" s="2" t="s">
        <v>18</v>
      </c>
      <c r="C16" s="25">
        <v>50</v>
      </c>
    </row>
    <row r="17" spans="1:6" s="3" customFormat="1" x14ac:dyDescent="0.25">
      <c r="A17" s="12" t="s">
        <v>51</v>
      </c>
      <c r="B17" s="2" t="s">
        <v>63</v>
      </c>
      <c r="C17" s="25">
        <v>9</v>
      </c>
    </row>
    <row r="18" spans="1:6" s="3" customFormat="1" x14ac:dyDescent="0.25">
      <c r="A18" s="12" t="s">
        <v>52</v>
      </c>
      <c r="B18" s="2" t="s">
        <v>84</v>
      </c>
      <c r="C18" s="25">
        <v>780</v>
      </c>
    </row>
    <row r="19" spans="1:6" s="3" customFormat="1" ht="15" customHeight="1" x14ac:dyDescent="0.25">
      <c r="A19" s="12" t="s">
        <v>53</v>
      </c>
      <c r="B19" s="2" t="s">
        <v>64</v>
      </c>
      <c r="C19" s="25">
        <v>130</v>
      </c>
    </row>
    <row r="20" spans="1:6" s="3" customFormat="1" x14ac:dyDescent="0.25">
      <c r="A20" s="13" t="s">
        <v>2</v>
      </c>
      <c r="B20" s="6" t="s">
        <v>32</v>
      </c>
      <c r="C20" s="24">
        <f>C21+C22+C23</f>
        <v>73</v>
      </c>
    </row>
    <row r="21" spans="1:6" s="3" customFormat="1" x14ac:dyDescent="0.25">
      <c r="A21" s="12" t="s">
        <v>54</v>
      </c>
      <c r="B21" s="2" t="s">
        <v>65</v>
      </c>
      <c r="C21" s="25">
        <v>48</v>
      </c>
    </row>
    <row r="22" spans="1:6" s="3" customFormat="1" x14ac:dyDescent="0.25">
      <c r="A22" s="12" t="s">
        <v>55</v>
      </c>
      <c r="B22" s="2" t="s">
        <v>87</v>
      </c>
      <c r="C22" s="25">
        <v>20</v>
      </c>
      <c r="F22" s="3" t="s">
        <v>7</v>
      </c>
    </row>
    <row r="23" spans="1:6" s="3" customFormat="1" x14ac:dyDescent="0.25">
      <c r="A23" s="12" t="s">
        <v>68</v>
      </c>
      <c r="B23" s="2" t="s">
        <v>69</v>
      </c>
      <c r="C23" s="25">
        <v>5</v>
      </c>
    </row>
    <row r="24" spans="1:6" s="3" customFormat="1" x14ac:dyDescent="0.25">
      <c r="A24" s="13" t="s">
        <v>71</v>
      </c>
      <c r="B24" s="6" t="s">
        <v>77</v>
      </c>
      <c r="C24" s="24">
        <f>C12+C13+C20</f>
        <v>21796</v>
      </c>
    </row>
    <row r="25" spans="1:6" s="3" customFormat="1" ht="15" customHeight="1" x14ac:dyDescent="0.25">
      <c r="A25" s="13" t="s">
        <v>3</v>
      </c>
      <c r="B25" s="6" t="s">
        <v>19</v>
      </c>
      <c r="C25" s="24">
        <v>1360</v>
      </c>
    </row>
    <row r="26" spans="1:6" s="3" customFormat="1" ht="15" customHeight="1" x14ac:dyDescent="0.25">
      <c r="A26" s="16" t="s">
        <v>72</v>
      </c>
      <c r="B26" s="2" t="s">
        <v>14</v>
      </c>
      <c r="C26" s="25">
        <v>1330</v>
      </c>
    </row>
    <row r="27" spans="1:6" s="3" customFormat="1" x14ac:dyDescent="0.25">
      <c r="A27" s="13" t="s">
        <v>56</v>
      </c>
      <c r="B27" s="6" t="s">
        <v>35</v>
      </c>
      <c r="C27" s="24">
        <f>C28+C29+C30</f>
        <v>1062.8999999999999</v>
      </c>
    </row>
    <row r="28" spans="1:6" s="3" customFormat="1" x14ac:dyDescent="0.25">
      <c r="A28" s="16" t="s">
        <v>57</v>
      </c>
      <c r="B28" s="2" t="s">
        <v>80</v>
      </c>
      <c r="C28" s="25">
        <v>147.19999999999999</v>
      </c>
    </row>
    <row r="29" spans="1:6" s="3" customFormat="1" x14ac:dyDescent="0.25">
      <c r="A29" s="16" t="s">
        <v>73</v>
      </c>
      <c r="B29" s="2" t="s">
        <v>81</v>
      </c>
      <c r="C29" s="25">
        <v>539.9</v>
      </c>
    </row>
    <row r="30" spans="1:6" s="3" customFormat="1" ht="16.5" customHeight="1" x14ac:dyDescent="0.25">
      <c r="A30" s="16" t="s">
        <v>74</v>
      </c>
      <c r="B30" s="2" t="s">
        <v>79</v>
      </c>
      <c r="C30" s="25">
        <v>375.8</v>
      </c>
      <c r="D30" s="14"/>
    </row>
    <row r="31" spans="1:6" s="3" customFormat="1" ht="16.5" customHeight="1" x14ac:dyDescent="0.25">
      <c r="A31" s="13" t="s">
        <v>20</v>
      </c>
      <c r="B31" s="6" t="s">
        <v>8</v>
      </c>
      <c r="C31" s="24">
        <f>C32+C33+C34</f>
        <v>71</v>
      </c>
      <c r="D31" s="15"/>
    </row>
    <row r="32" spans="1:6" s="3" customFormat="1" x14ac:dyDescent="0.25">
      <c r="A32" s="12" t="s">
        <v>58</v>
      </c>
      <c r="B32" s="2" t="s">
        <v>27</v>
      </c>
      <c r="C32" s="25">
        <v>40</v>
      </c>
    </row>
    <row r="33" spans="1:3" s="3" customFormat="1" x14ac:dyDescent="0.25">
      <c r="A33" s="12" t="s">
        <v>59</v>
      </c>
      <c r="B33" s="2" t="s">
        <v>26</v>
      </c>
      <c r="C33" s="25">
        <v>16</v>
      </c>
    </row>
    <row r="34" spans="1:3" s="3" customFormat="1" x14ac:dyDescent="0.25">
      <c r="A34" s="12" t="s">
        <v>60</v>
      </c>
      <c r="B34" s="2" t="s">
        <v>25</v>
      </c>
      <c r="C34" s="25">
        <v>15</v>
      </c>
    </row>
    <row r="35" spans="1:3" s="3" customFormat="1" x14ac:dyDescent="0.25">
      <c r="A35" s="13" t="s">
        <v>28</v>
      </c>
      <c r="B35" s="6" t="s">
        <v>41</v>
      </c>
      <c r="C35" s="24">
        <v>120</v>
      </c>
    </row>
    <row r="36" spans="1:3" s="3" customFormat="1" x14ac:dyDescent="0.25">
      <c r="A36" s="13" t="s">
        <v>21</v>
      </c>
      <c r="B36" s="6" t="s">
        <v>42</v>
      </c>
      <c r="C36" s="24">
        <f>C37+C38</f>
        <v>146</v>
      </c>
    </row>
    <row r="37" spans="1:3" s="3" customFormat="1" ht="15" customHeight="1" x14ac:dyDescent="0.25">
      <c r="A37" s="12" t="s">
        <v>75</v>
      </c>
      <c r="B37" s="2" t="s">
        <v>61</v>
      </c>
      <c r="C37" s="25">
        <v>141</v>
      </c>
    </row>
    <row r="38" spans="1:3" s="3" customFormat="1" ht="15" customHeight="1" x14ac:dyDescent="0.25">
      <c r="A38" s="12" t="s">
        <v>76</v>
      </c>
      <c r="B38" s="2" t="s">
        <v>66</v>
      </c>
      <c r="C38" s="25">
        <v>5</v>
      </c>
    </row>
    <row r="39" spans="1:3" s="3" customFormat="1" ht="30" customHeight="1" x14ac:dyDescent="0.25">
      <c r="A39" s="13" t="s">
        <v>29</v>
      </c>
      <c r="B39" s="6" t="s">
        <v>88</v>
      </c>
      <c r="C39" s="24">
        <f>C24+C25+C27+C31+C35+C36</f>
        <v>24555.9</v>
      </c>
    </row>
    <row r="40" spans="1:3" s="3" customFormat="1" ht="16.5" customHeight="1" x14ac:dyDescent="0.25">
      <c r="A40" s="12" t="s">
        <v>30</v>
      </c>
      <c r="B40" s="2" t="s">
        <v>12</v>
      </c>
      <c r="C40" s="25">
        <v>2652.1</v>
      </c>
    </row>
    <row r="41" spans="1:3" s="3" customFormat="1" x14ac:dyDescent="0.25">
      <c r="A41" s="12" t="s">
        <v>22</v>
      </c>
      <c r="B41" s="2" t="s">
        <v>85</v>
      </c>
      <c r="C41" s="25">
        <v>10231.299999999999</v>
      </c>
    </row>
    <row r="42" spans="1:3" s="3" customFormat="1" ht="30" customHeight="1" x14ac:dyDescent="0.25">
      <c r="A42" s="12" t="s">
        <v>23</v>
      </c>
      <c r="B42" s="2" t="s">
        <v>78</v>
      </c>
      <c r="C42" s="25">
        <v>37.299999999999997</v>
      </c>
    </row>
    <row r="43" spans="1:3" s="3" customFormat="1" ht="20.100000000000001" customHeight="1" x14ac:dyDescent="0.25">
      <c r="A43" s="12" t="s">
        <v>24</v>
      </c>
      <c r="B43" s="2" t="s">
        <v>82</v>
      </c>
      <c r="C43" s="25">
        <v>56.7</v>
      </c>
    </row>
    <row r="44" spans="1:3" s="3" customFormat="1" ht="30" customHeight="1" x14ac:dyDescent="0.25">
      <c r="A44" s="12" t="s">
        <v>70</v>
      </c>
      <c r="B44" s="2" t="s">
        <v>86</v>
      </c>
      <c r="C44" s="25">
        <v>757.5</v>
      </c>
    </row>
    <row r="45" spans="1:3" s="3" customFormat="1" x14ac:dyDescent="0.25">
      <c r="A45" s="12" t="s">
        <v>91</v>
      </c>
      <c r="B45" s="2" t="s">
        <v>37</v>
      </c>
      <c r="C45" s="25">
        <v>1286.2</v>
      </c>
    </row>
    <row r="46" spans="1:3" s="3" customFormat="1" x14ac:dyDescent="0.25">
      <c r="A46" s="13" t="s">
        <v>43</v>
      </c>
      <c r="B46" s="6" t="s">
        <v>92</v>
      </c>
      <c r="C46" s="24">
        <f>C40+C41+C42+C43+C44+C45</f>
        <v>15021.1</v>
      </c>
    </row>
    <row r="47" spans="1:3" s="3" customFormat="1" x14ac:dyDescent="0.25">
      <c r="A47" s="13" t="s">
        <v>44</v>
      </c>
      <c r="B47" s="6" t="s">
        <v>33</v>
      </c>
      <c r="C47" s="24">
        <f>C39+C46</f>
        <v>39577</v>
      </c>
    </row>
    <row r="48" spans="1:3" s="3" customFormat="1" x14ac:dyDescent="0.25">
      <c r="A48" s="13" t="s">
        <v>36</v>
      </c>
      <c r="B48" s="6" t="s">
        <v>83</v>
      </c>
      <c r="C48" s="24">
        <v>3641.9</v>
      </c>
    </row>
    <row r="49" spans="1:5" s="3" customFormat="1" x14ac:dyDescent="0.25">
      <c r="A49" s="13" t="s">
        <v>40</v>
      </c>
      <c r="B49" s="6" t="s">
        <v>46</v>
      </c>
      <c r="C49" s="24">
        <v>1056.5</v>
      </c>
    </row>
    <row r="50" spans="1:5" s="3" customFormat="1" x14ac:dyDescent="0.25">
      <c r="A50" s="13" t="s">
        <v>67</v>
      </c>
      <c r="B50" s="6" t="s">
        <v>90</v>
      </c>
      <c r="C50" s="24">
        <v>1992.1</v>
      </c>
      <c r="E50" s="3" t="s">
        <v>45</v>
      </c>
    </row>
    <row r="51" spans="1:5" s="3" customFormat="1" ht="15.75" customHeight="1" x14ac:dyDescent="0.25">
      <c r="A51" s="13"/>
      <c r="B51" s="6" t="s">
        <v>34</v>
      </c>
      <c r="C51" s="24">
        <f>C39+C46+C48+C49+C50</f>
        <v>46267.5</v>
      </c>
    </row>
    <row r="52" spans="1:5" s="3" customFormat="1" ht="16.5" customHeight="1" x14ac:dyDescent="0.25">
      <c r="A52" s="8"/>
      <c r="C52" s="5"/>
    </row>
    <row r="53" spans="1:5" s="3" customFormat="1" ht="15" customHeight="1" x14ac:dyDescent="0.25">
      <c r="A53" s="4"/>
      <c r="B53" s="17" t="s">
        <v>9</v>
      </c>
      <c r="C53" s="5"/>
    </row>
    <row r="54" spans="1:5" s="3" customFormat="1" ht="15" customHeight="1" x14ac:dyDescent="0.25">
      <c r="A54" s="4"/>
      <c r="B54" s="17"/>
      <c r="C54" s="5"/>
    </row>
    <row r="55" spans="1:5" s="7" customFormat="1" ht="12.75" customHeight="1" x14ac:dyDescent="0.25">
      <c r="A55" s="4"/>
      <c r="B55" s="1"/>
      <c r="C55" s="5"/>
    </row>
    <row r="56" spans="1:5" s="3" customFormat="1" x14ac:dyDescent="0.25">
      <c r="A56" s="4"/>
      <c r="B56" s="1"/>
      <c r="C56" s="5"/>
    </row>
    <row r="57" spans="1:5" s="3" customFormat="1" x14ac:dyDescent="0.25">
      <c r="A57" s="4"/>
      <c r="B57" s="1"/>
      <c r="C57" s="5"/>
    </row>
    <row r="58" spans="1:5" s="7" customFormat="1" x14ac:dyDescent="0.25">
      <c r="A58" s="4"/>
      <c r="B58" s="1"/>
      <c r="C58" s="5"/>
    </row>
    <row r="59" spans="1:5" s="3" customFormat="1" x14ac:dyDescent="0.25">
      <c r="A59" s="4"/>
      <c r="B59" s="1"/>
      <c r="C59" s="5"/>
      <c r="D59" s="9"/>
    </row>
    <row r="60" spans="1:5" s="3" customFormat="1" x14ac:dyDescent="0.25">
      <c r="A60" s="4"/>
      <c r="B60" s="1"/>
      <c r="C60" s="5"/>
    </row>
  </sheetData>
  <mergeCells count="1">
    <mergeCell ref="B7:C7"/>
  </mergeCells>
  <phoneticPr fontId="1" type="noConversion"/>
  <pageMargins left="0.74803149606299213" right="0.15748031496062992" top="0.11811023622047245" bottom="0.23622047244094491" header="0.94488188976377963" footer="0.1181102362204724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pajamos</vt:lpstr>
    </vt:vector>
  </TitlesOfParts>
  <Company>KRS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user</cp:lastModifiedBy>
  <cp:lastPrinted>2020-02-10T14:32:28Z</cp:lastPrinted>
  <dcterms:created xsi:type="dcterms:W3CDTF">2007-01-11T09:45:58Z</dcterms:created>
  <dcterms:modified xsi:type="dcterms:W3CDTF">2020-02-11T11:57:58Z</dcterms:modified>
</cp:coreProperties>
</file>