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activeTab="1"/>
  </bookViews>
  <sheets>
    <sheet name="1 priedas" sheetId="39" r:id="rId1"/>
    <sheet name="2 priedas" sheetId="41" r:id="rId2"/>
  </sheets>
  <calcPr calcId="162913"/>
</workbook>
</file>

<file path=xl/calcChain.xml><?xml version="1.0" encoding="utf-8"?>
<calcChain xmlns="http://schemas.openxmlformats.org/spreadsheetml/2006/main">
  <c r="E23" i="41" l="1"/>
  <c r="F23" i="41"/>
  <c r="D23" i="41"/>
  <c r="E16" i="41"/>
  <c r="F16" i="41"/>
  <c r="D16" i="41"/>
  <c r="C25" i="41"/>
  <c r="C17" i="41"/>
  <c r="C16" i="41" l="1"/>
  <c r="E58" i="41"/>
  <c r="F58" i="41"/>
  <c r="D58" i="41"/>
  <c r="C60" i="41"/>
  <c r="C16" i="39"/>
  <c r="E67" i="41"/>
  <c r="F67" i="41"/>
  <c r="D67" i="41"/>
  <c r="E39" i="41"/>
  <c r="F39" i="41"/>
  <c r="E61" i="41"/>
  <c r="E68" i="41" s="1"/>
  <c r="F61" i="41"/>
  <c r="F68" i="41" s="1"/>
  <c r="D61" i="41"/>
  <c r="D68" i="41" s="1"/>
  <c r="F38" i="41" l="1"/>
  <c r="E38" i="41"/>
  <c r="E33" i="41" l="1"/>
  <c r="E32" i="41" s="1"/>
  <c r="F33" i="41"/>
  <c r="D33" i="41"/>
  <c r="D32" i="41" s="1"/>
  <c r="C34" i="41"/>
  <c r="E26" i="41"/>
  <c r="F26" i="41"/>
  <c r="D26" i="41"/>
  <c r="C27" i="41"/>
  <c r="C33" i="41" l="1"/>
  <c r="F32" i="41"/>
  <c r="C32" i="41" s="1"/>
  <c r="C26" i="41"/>
  <c r="D39" i="41"/>
  <c r="E29" i="41"/>
  <c r="E28" i="41" s="1"/>
  <c r="E66" i="41" s="1"/>
  <c r="F29" i="41"/>
  <c r="F28" i="41" s="1"/>
  <c r="F66" i="41" s="1"/>
  <c r="D29" i="41"/>
  <c r="D28" i="41" s="1"/>
  <c r="C52" i="41"/>
  <c r="C51" i="41"/>
  <c r="C48" i="41"/>
  <c r="C46" i="41"/>
  <c r="C47" i="41"/>
  <c r="D38" i="41" l="1"/>
  <c r="D66" i="41"/>
  <c r="C40" i="41"/>
  <c r="C41" i="41"/>
  <c r="C42" i="41"/>
  <c r="C43" i="41"/>
  <c r="C44" i="41"/>
  <c r="C45" i="41"/>
  <c r="C49" i="41"/>
  <c r="C50" i="41"/>
  <c r="C53" i="41"/>
  <c r="C54" i="41"/>
  <c r="C55" i="41"/>
  <c r="C56" i="41"/>
  <c r="C57" i="41"/>
  <c r="C58" i="41"/>
  <c r="C59" i="41"/>
  <c r="C61" i="41"/>
  <c r="C62" i="41"/>
  <c r="C38" i="41" l="1"/>
  <c r="C39" i="41"/>
  <c r="E21" i="41" l="1"/>
  <c r="F21" i="41"/>
  <c r="D21" i="41"/>
  <c r="C22" i="41"/>
  <c r="C21" i="41" l="1"/>
  <c r="F19" i="41"/>
  <c r="F18" i="41" s="1"/>
  <c r="F65" i="41" l="1"/>
  <c r="F15" i="41"/>
  <c r="C68" i="41"/>
  <c r="E19" i="41" l="1"/>
  <c r="E18" i="41" s="1"/>
  <c r="D19" i="41"/>
  <c r="D18" i="41" s="1"/>
  <c r="E65" i="41" l="1"/>
  <c r="E15" i="41"/>
  <c r="D65" i="41"/>
  <c r="D15" i="41"/>
  <c r="C18" i="41"/>
  <c r="C19" i="41"/>
  <c r="C20" i="41"/>
  <c r="C66" i="41" l="1"/>
  <c r="C24" i="41" l="1"/>
  <c r="C23" i="41" l="1"/>
  <c r="C31" i="41" l="1"/>
  <c r="C30" i="41" l="1"/>
  <c r="E36" i="41" l="1"/>
  <c r="E35" i="41" s="1"/>
  <c r="E63" i="41" s="1"/>
  <c r="F36" i="41"/>
  <c r="F35" i="41" s="1"/>
  <c r="F63" i="41" s="1"/>
  <c r="D36" i="41"/>
  <c r="D35" i="41" s="1"/>
  <c r="D63" i="41" s="1"/>
  <c r="C37" i="41"/>
  <c r="C35" i="41" l="1"/>
  <c r="C36" i="41"/>
  <c r="C29" i="41" l="1"/>
  <c r="C28" i="41" l="1"/>
  <c r="C67" i="41"/>
  <c r="C65" i="41" l="1"/>
  <c r="C15" i="41" l="1"/>
  <c r="C63" i="41"/>
</calcChain>
</file>

<file path=xl/sharedStrings.xml><?xml version="1.0" encoding="utf-8"?>
<sst xmlns="http://schemas.openxmlformats.org/spreadsheetml/2006/main" count="133" uniqueCount="113">
  <si>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</si>
  <si>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</si>
  <si>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</si>
  <si>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</si>
  <si>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</si>
  <si>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</si>
  <si>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</si>
  <si>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</si>
  <si>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</si>
  <si>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</si>
  <si>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</si>
  <si>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</si>
  <si>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</si>
  <si>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 xml:space="preserve">                                                                       2 priedas</t>
  </si>
  <si>
    <t>iš jų:</t>
  </si>
  <si>
    <t xml:space="preserve">                  2017 metų Kretingos rajono savivaldybės biudžeto asignavimų </t>
  </si>
  <si>
    <t xml:space="preserve">            2017 metų Kretingos rajono savivaldybės biudžeto pajamų</t>
  </si>
  <si>
    <t>Iš viso pajamų:</t>
  </si>
  <si>
    <t xml:space="preserve">                                                                Kretingos rajono savivaldybės tarybos</t>
  </si>
  <si>
    <t xml:space="preserve">                                                                1 priedas</t>
  </si>
  <si>
    <t>Savarankiškoms funkcijoms vykdyti</t>
  </si>
  <si>
    <t xml:space="preserve">                                  pakeitimas  (padidinimas, - sumažinimas)</t>
  </si>
  <si>
    <t xml:space="preserve">                           pakeitimas (padidinimas, - sumažinimas)</t>
  </si>
  <si>
    <t>2</t>
  </si>
  <si>
    <t>2.1</t>
  </si>
  <si>
    <t>2.1.1</t>
  </si>
  <si>
    <t>Kultūros programa (Nr. 07)</t>
  </si>
  <si>
    <t>Kretingos rajono kultūros centras</t>
  </si>
  <si>
    <t>Speciali tikslinė dotacija mokinio krepšeliui finansuoti</t>
  </si>
  <si>
    <t>1.2</t>
  </si>
  <si>
    <t>1.2.1</t>
  </si>
  <si>
    <t>1.3</t>
  </si>
  <si>
    <t>1.3.1</t>
  </si>
  <si>
    <t>1.5</t>
  </si>
  <si>
    <t>1.5.1</t>
  </si>
  <si>
    <t>Europos Sąjungos finansinės paramos lėšos</t>
  </si>
  <si>
    <t>Kartenos mokykla-daugiafunkcis centras</t>
  </si>
  <si>
    <t>Seniūnijų programa (Nr. 02)</t>
  </si>
  <si>
    <t>1.2.1.1</t>
  </si>
  <si>
    <t>Ekonomikos ir biudžeto skyrius (asignavimų valdytojas - Savivaldybės administracijos direktorius)</t>
  </si>
  <si>
    <t>Seniūnijų  veiklos išlaidos, iš jų:</t>
  </si>
  <si>
    <t>Savivaldybės savarankiškoms funkcijoms finansuoti, iš jų:</t>
  </si>
  <si>
    <t>Savivaldybės biudžetinių įstaigų pajamos</t>
  </si>
  <si>
    <t xml:space="preserve">  pajamos už patalpų nuomą (Kretingos Simono Daukanto progimnazija)</t>
  </si>
  <si>
    <t>Kretingos mokykla-darželis "Žibutė"</t>
  </si>
  <si>
    <t>Strateginio planavimo ir investicijų programa (Nr. 04)</t>
  </si>
  <si>
    <t xml:space="preserve">Europos Sąjungos finansinės paramos lėšos </t>
  </si>
  <si>
    <t>Jurgio Pabrėžos universitetinė gimnazija</t>
  </si>
  <si>
    <t>Salantų gimnazija</t>
  </si>
  <si>
    <t>Darbėnų gimanzija</t>
  </si>
  <si>
    <t>Vydmantų gimnazija</t>
  </si>
  <si>
    <t>Grūšlaukės mokykla-daugiafunkcis centras</t>
  </si>
  <si>
    <t>Kūlupėnų Motiejaus Valančiaus pagrindinė mokykla</t>
  </si>
  <si>
    <t>Kretingos lopšelis-darželis "Žilvitis"</t>
  </si>
  <si>
    <t>Kretingos raj. lopšelis-darželis "Eglutė"</t>
  </si>
  <si>
    <t>Kretingos rajono švietimo centras</t>
  </si>
  <si>
    <t>Speciali tikslinė dotacija mokinio krepšeliui finansuoti (kultūros ir nepedagoginių darbuotojų darbo užmokesčiui ir socialinio draudimo įmokoms išmokėti), iš jos:</t>
  </si>
  <si>
    <t>Baublių mokykla-daugiafunkcis centras</t>
  </si>
  <si>
    <t>Jokūbavo A. Stulginskio mokykla-daugiafunkcis centras</t>
  </si>
  <si>
    <t>Kurmaičių pradinė mokykla</t>
  </si>
  <si>
    <t>Rūdaičių mokykla</t>
  </si>
  <si>
    <t>Speciali tikslinė dotacija mokinio krepšeliui finansuoti (VšĮ Pranciškonų gimnazija), iš jos:</t>
  </si>
  <si>
    <t>kultūros ir nepedagoginių darbuotojų darbo užmokesčiui ir socialinio draudimo įmokoms išmokėti</t>
  </si>
  <si>
    <t>Savarankiškoms funkcijoms vykdyti, iš jų:</t>
  </si>
  <si>
    <t>Įstaigos pajamos, skirtos veiklos išlaidoms</t>
  </si>
  <si>
    <t>Įstaigos pajamos, skirtos veiklos išlaidoms, iš jų:</t>
  </si>
  <si>
    <t>Marijono Daujoto pagrindinė mokykla</t>
  </si>
  <si>
    <t>Simono Daukanto progimnazija</t>
  </si>
  <si>
    <t>Kretingos Marijos Tiškevičiūtės mokykla</t>
  </si>
  <si>
    <t>1.1</t>
  </si>
  <si>
    <t>1.1.1</t>
  </si>
  <si>
    <t>1.4</t>
  </si>
  <si>
    <t>1.4.1</t>
  </si>
  <si>
    <t>asignavimų keitimas tarp straipsnių</t>
  </si>
  <si>
    <t>3</t>
  </si>
  <si>
    <t>3.1</t>
  </si>
  <si>
    <t>3.1.1</t>
  </si>
  <si>
    <t>4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</si>
  <si>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</si>
  <si>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</si>
  <si>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</si>
  <si>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</si>
  <si>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</si>
  <si>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</si>
  <si>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</si>
  <si>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</si>
  <si>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</si>
  <si>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</si>
  <si>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</si>
  <si>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</si>
  <si>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</si>
  <si>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</si>
  <si>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</si>
  <si>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</si>
  <si>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</si>
  <si>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</si>
  <si>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</si>
  <si>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4.2</t>
  </si>
  <si>
    <t>4.2.1</t>
  </si>
  <si>
    <t>4.2.2</t>
  </si>
  <si>
    <t>4.3</t>
  </si>
  <si>
    <t>4.3.1</t>
  </si>
  <si>
    <t>(tūkst. Eur)</t>
  </si>
  <si>
    <t>Bendroji programa (Nr. 01)</t>
  </si>
  <si>
    <t>1.2.2</t>
  </si>
  <si>
    <t>1.2.2.1</t>
  </si>
  <si>
    <t>1.3.2</t>
  </si>
  <si>
    <t>1.5.1.1</t>
  </si>
  <si>
    <t>1.5.1.2</t>
  </si>
  <si>
    <t>Kartenos seniūnija (kapinių įrengimas)</t>
  </si>
  <si>
    <t>Kartenos seniūnija (aplinkos tvarkymas)</t>
  </si>
  <si>
    <t xml:space="preserve">                                                                2017 m. spalio 26 d. sprendimo Nr. T2-269</t>
  </si>
  <si>
    <t xml:space="preserve">                                                                       2017 m. spalio 26 d. sprendimo Nr. T2-269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</si>
</sst>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7030A0"/>
      <name val="Arial"/>
      <family val="2"/>
      <charset val="186"/>
    </font>
    <font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4" fillId="0" borderId="0" xfId="0" applyFont="1"/>
    <xf numFmtId="49" fontId="9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4" fontId="12" fillId="0" borderId="3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left" wrapText="1" inden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/>
    <xf numFmtId="0" fontId="15" fillId="0" borderId="3" xfId="0" applyFont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9" fillId="3" borderId="0" xfId="0" applyFont="1" applyFill="1"/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20" fillId="3" borderId="1" xfId="0" applyFont="1" applyFill="1" applyBorder="1" applyAlignment="1">
      <alignment horizontal="left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165" fontId="20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3" fillId="3" borderId="0" xfId="0" applyFont="1" applyFill="1"/>
    <xf numFmtId="49" fontId="21" fillId="0" borderId="1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wrapText="1"/>
    </xf>
    <xf numFmtId="49" fontId="21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5" fontId="16" fillId="0" borderId="0" xfId="0" applyNumberFormat="1" applyFont="1"/>
    <xf numFmtId="165" fontId="17" fillId="0" borderId="1" xfId="0" applyNumberFormat="1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20" fillId="0" borderId="5" xfId="0" applyNumberFormat="1" applyFont="1" applyBorder="1" applyAlignment="1">
      <alignment wrapText="1"/>
    </xf>
    <xf numFmtId="165" fontId="15" fillId="0" borderId="1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20" fillId="0" borderId="5" xfId="0" applyFont="1" applyBorder="1" applyAlignment="1">
      <alignment wrapText="1"/>
    </xf>
    <xf numFmtId="165" fontId="20" fillId="0" borderId="1" xfId="0" applyNumberFormat="1" applyFont="1" applyBorder="1" applyAlignment="1">
      <alignment horizontal="center" wrapText="1"/>
    </xf>
    <xf numFmtId="165" fontId="20" fillId="0" borderId="1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wrapText="1"/>
    </xf>
    <xf numFmtId="165" fontId="15" fillId="0" borderId="5" xfId="0" applyNumberFormat="1" applyFont="1" applyBorder="1" applyAlignment="1">
      <alignment horizontal="center" wrapText="1"/>
    </xf>
    <xf numFmtId="0" fontId="24" fillId="0" borderId="0" xfId="0" applyFont="1"/>
    <xf numFmtId="0" fontId="15" fillId="0" borderId="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20" fillId="0" borderId="11" xfId="0" applyFont="1" applyBorder="1" applyAlignment="1">
      <alignment horizontal="left" wrapText="1"/>
    </xf>
    <xf numFmtId="165" fontId="20" fillId="0" borderId="5" xfId="0" applyNumberFormat="1" applyFont="1" applyBorder="1" applyAlignment="1">
      <alignment horizontal="center" wrapText="1"/>
    </xf>
    <xf numFmtId="0" fontId="19" fillId="0" borderId="0" xfId="0" applyFont="1"/>
    <xf numFmtId="164" fontId="20" fillId="0" borderId="5" xfId="0" applyNumberFormat="1" applyFont="1" applyBorder="1" applyAlignment="1">
      <alignment horizontal="center" wrapText="1"/>
    </xf>
    <xf numFmtId="164" fontId="15" fillId="0" borderId="5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164" fontId="17" fillId="0" borderId="1" xfId="0" applyNumberFormat="1" applyFont="1" applyBorder="1" applyAlignment="1">
      <alignment horizontal="center" wrapText="1"/>
    </xf>
    <xf numFmtId="165" fontId="17" fillId="0" borderId="5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wrapText="1"/>
    </xf>
    <xf numFmtId="164" fontId="17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0" fontId="16" fillId="0" borderId="7" xfId="0" applyFont="1" applyBorder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18</v>
      </c>
      <c r="C1" s="6"/>
    </row>
    <row r="2" spans="1:12" ht="15.75" x14ac:dyDescent="0.25">
      <c r="A2" s="6"/>
      <c r="B2" s="6" t="s">
        <v>111</v>
      </c>
      <c r="C2" s="6"/>
    </row>
    <row r="3" spans="1:12" ht="15.75" x14ac:dyDescent="0.25">
      <c r="A3" s="6"/>
      <c r="B3" s="6" t="s">
        <v>19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16</v>
      </c>
      <c r="C6" s="5"/>
      <c r="E6" s="2"/>
      <c r="F6" s="7"/>
    </row>
    <row r="7" spans="1:12" ht="15.75" x14ac:dyDescent="0.25">
      <c r="A7" s="6"/>
      <c r="B7" s="5" t="s">
        <v>22</v>
      </c>
      <c r="C7" s="5"/>
      <c r="D7" s="14"/>
      <c r="E7" s="14"/>
      <c r="F7" s="14"/>
    </row>
    <row r="8" spans="1:12" ht="15.75" x14ac:dyDescent="0.25">
      <c r="A8" s="6"/>
      <c r="B8" s="5"/>
      <c r="C8" s="5"/>
      <c r="D8" s="149"/>
      <c r="E8" s="150"/>
      <c r="F8" s="151"/>
    </row>
    <row r="9" spans="1:12" ht="12.75" customHeight="1" x14ac:dyDescent="0.25">
      <c r="A9" s="6"/>
      <c r="B9" s="5"/>
      <c r="C9" s="5"/>
      <c r="D9" s="151"/>
      <c r="E9" s="151"/>
      <c r="F9" s="151"/>
      <c r="G9" s="8"/>
      <c r="H9" s="8"/>
    </row>
    <row r="10" spans="1:12" ht="14.25" customHeight="1" x14ac:dyDescent="0.25">
      <c r="A10" s="13"/>
      <c r="B10" s="13"/>
      <c r="C10" s="57" t="s">
        <v>102</v>
      </c>
      <c r="D10" s="151"/>
      <c r="E10" s="151"/>
      <c r="F10" s="151"/>
      <c r="G10" s="8"/>
      <c r="H10" s="8"/>
    </row>
    <row r="11" spans="1:12" ht="31.5" x14ac:dyDescent="0.2">
      <c r="A11" s="58" t="s">
        <v>5</v>
      </c>
      <c r="B11" s="54" t="s">
        <v>11</v>
      </c>
      <c r="C11" s="54" t="s">
        <v>0</v>
      </c>
      <c r="D11" s="151"/>
      <c r="E11" s="151"/>
      <c r="F11" s="151"/>
      <c r="G11" s="8"/>
      <c r="H11" s="8"/>
    </row>
    <row r="12" spans="1:12" ht="14.25" customHeight="1" x14ac:dyDescent="0.2">
      <c r="A12" s="65" t="s">
        <v>10</v>
      </c>
      <c r="B12" s="66">
        <v>2</v>
      </c>
      <c r="C12" s="67">
        <v>3</v>
      </c>
      <c r="D12" s="15"/>
      <c r="E12" s="15"/>
      <c r="F12" s="15"/>
      <c r="G12" s="8"/>
      <c r="H12" s="8"/>
    </row>
    <row r="13" spans="1:12" ht="17.25" customHeight="1" x14ac:dyDescent="0.25">
      <c r="A13" s="62" t="s">
        <v>10</v>
      </c>
      <c r="B13" s="60" t="s">
        <v>42</v>
      </c>
      <c r="C13" s="70">
        <v>2.2000000000000002</v>
      </c>
      <c r="D13" s="15"/>
      <c r="E13" s="15"/>
      <c r="F13" s="22"/>
      <c r="G13" s="56"/>
      <c r="H13" s="8"/>
    </row>
    <row r="14" spans="1:12" ht="15.75" x14ac:dyDescent="0.25">
      <c r="A14" s="62" t="s">
        <v>29</v>
      </c>
      <c r="B14" s="71" t="s">
        <v>43</v>
      </c>
      <c r="C14" s="70">
        <v>2.2000000000000002</v>
      </c>
      <c r="D14" s="15"/>
      <c r="E14" s="15"/>
      <c r="F14" s="17"/>
      <c r="G14" s="56"/>
      <c r="H14" s="56"/>
      <c r="J14" s="55"/>
      <c r="L14" s="61"/>
    </row>
    <row r="15" spans="1:12" ht="15.75" x14ac:dyDescent="0.25">
      <c r="A15" s="62" t="s">
        <v>23</v>
      </c>
      <c r="B15" s="60" t="s">
        <v>35</v>
      </c>
      <c r="C15" s="70">
        <v>74</v>
      </c>
      <c r="D15" s="15"/>
      <c r="E15" s="15"/>
      <c r="F15" s="22"/>
      <c r="G15" s="8"/>
      <c r="H15" s="56"/>
      <c r="J15" s="55"/>
    </row>
    <row r="16" spans="1:12" ht="15.75" x14ac:dyDescent="0.25">
      <c r="A16" s="59"/>
      <c r="B16" s="64" t="s">
        <v>17</v>
      </c>
      <c r="C16" s="69">
        <f>C13+C15</f>
        <v>76.2</v>
      </c>
      <c r="D16" s="55"/>
      <c r="E16" s="22"/>
      <c r="F16" s="17"/>
      <c r="G16" s="8"/>
      <c r="H16" s="8"/>
      <c r="J16" s="55"/>
    </row>
    <row r="17" spans="1:10" ht="19.5" customHeight="1" x14ac:dyDescent="0.25">
      <c r="A17" s="6"/>
      <c r="B17" s="68"/>
      <c r="C17" s="6"/>
      <c r="D17" s="17"/>
      <c r="E17" s="17"/>
      <c r="F17" s="22"/>
      <c r="G17" s="8"/>
      <c r="H17" s="8"/>
      <c r="J17" s="55"/>
    </row>
    <row r="18" spans="1:10" ht="15.75" x14ac:dyDescent="0.25">
      <c r="A18" s="24"/>
      <c r="B18" s="36"/>
      <c r="C18" s="63"/>
      <c r="D18" s="22"/>
      <c r="E18" s="22"/>
      <c r="F18" s="17"/>
      <c r="G18" s="8"/>
      <c r="H18" s="8"/>
      <c r="J18" s="55"/>
    </row>
    <row r="19" spans="1:10" ht="17.25" customHeight="1" x14ac:dyDescent="0.25">
      <c r="A19" s="24"/>
      <c r="B19" s="36"/>
      <c r="C19" s="63"/>
      <c r="D19" s="22"/>
      <c r="E19" s="17"/>
      <c r="F19" s="17"/>
      <c r="G19" s="8"/>
      <c r="H19" s="8"/>
      <c r="J19" s="55"/>
    </row>
    <row r="20" spans="1:10" ht="31.5" customHeight="1" x14ac:dyDescent="0.2">
      <c r="A20" s="24"/>
      <c r="B20" s="26"/>
      <c r="C20" s="63"/>
      <c r="D20" s="17"/>
      <c r="E20" s="22"/>
      <c r="F20" s="17"/>
      <c r="G20" s="8"/>
      <c r="H20" s="8"/>
      <c r="J20" s="55"/>
    </row>
    <row r="21" spans="1:10" ht="15" x14ac:dyDescent="0.25">
      <c r="A21" s="18"/>
      <c r="B21" s="23"/>
      <c r="C21" s="17"/>
      <c r="D21" s="22"/>
      <c r="E21" s="17"/>
      <c r="F21" s="17"/>
      <c r="G21" s="8"/>
      <c r="H21" s="8"/>
      <c r="J21" s="55"/>
    </row>
    <row r="22" spans="1:10" ht="14.25" x14ac:dyDescent="0.2">
      <c r="A22" s="18"/>
      <c r="B22" s="28"/>
      <c r="C22" s="22"/>
      <c r="D22" s="17"/>
      <c r="E22" s="22"/>
      <c r="F22" s="22"/>
      <c r="G22" s="8"/>
      <c r="H22" s="8"/>
      <c r="J22" s="55"/>
    </row>
    <row r="23" spans="1:10" ht="15" x14ac:dyDescent="0.25">
      <c r="A23" s="18"/>
      <c r="B23" s="25"/>
      <c r="C23" s="17"/>
      <c r="D23" s="22"/>
      <c r="E23" s="22"/>
      <c r="F23" s="17"/>
      <c r="G23" s="30"/>
      <c r="H23" s="8"/>
      <c r="J23" s="55"/>
    </row>
    <row r="24" spans="1:10" ht="15.75" x14ac:dyDescent="0.2">
      <c r="A24" s="18"/>
      <c r="B24" s="21"/>
      <c r="C24" s="22"/>
      <c r="D24" s="17"/>
      <c r="E24" s="17"/>
      <c r="F24" s="22"/>
      <c r="G24" s="8"/>
      <c r="H24" s="31"/>
      <c r="J24" s="55"/>
    </row>
    <row r="25" spans="1:10" ht="14.25" x14ac:dyDescent="0.2">
      <c r="A25" s="18"/>
      <c r="B25" s="29"/>
      <c r="C25" s="22"/>
      <c r="D25" s="22"/>
      <c r="E25" s="22"/>
      <c r="F25" s="17"/>
      <c r="G25" s="8"/>
      <c r="H25" s="8"/>
      <c r="J25" s="55"/>
    </row>
    <row r="26" spans="1:10" ht="15" x14ac:dyDescent="0.25">
      <c r="A26" s="18"/>
      <c r="B26" s="23"/>
      <c r="C26" s="17"/>
      <c r="D26" s="33"/>
      <c r="E26" s="17"/>
      <c r="F26" s="17"/>
      <c r="G26" s="8"/>
      <c r="H26" s="8"/>
      <c r="J26" s="55"/>
    </row>
    <row r="27" spans="1:10" ht="18" customHeight="1" x14ac:dyDescent="0.2">
      <c r="A27" s="18"/>
      <c r="B27" s="19"/>
      <c r="C27" s="22"/>
      <c r="D27" s="17"/>
      <c r="E27" s="22"/>
      <c r="F27" s="22"/>
      <c r="G27" s="31"/>
      <c r="H27" s="8"/>
      <c r="J27" s="55"/>
    </row>
    <row r="28" spans="1:10" ht="15" x14ac:dyDescent="0.25">
      <c r="A28" s="18"/>
      <c r="B28" s="25"/>
      <c r="C28" s="17"/>
      <c r="D28" s="22"/>
      <c r="E28" s="22"/>
      <c r="F28" s="22"/>
      <c r="G28" s="8"/>
      <c r="H28" s="8"/>
      <c r="J28" s="55"/>
    </row>
    <row r="29" spans="1:10" ht="14.25" x14ac:dyDescent="0.2">
      <c r="A29" s="18"/>
      <c r="B29" s="19"/>
      <c r="C29" s="22"/>
      <c r="D29" s="17"/>
      <c r="E29" s="22"/>
      <c r="F29" s="22"/>
      <c r="G29" s="8"/>
      <c r="H29" s="8"/>
      <c r="J29" s="55"/>
    </row>
    <row r="30" spans="1:10" ht="15" x14ac:dyDescent="0.25">
      <c r="A30" s="18"/>
      <c r="B30" s="23"/>
      <c r="C30" s="17"/>
      <c r="D30" s="22"/>
      <c r="E30" s="22"/>
      <c r="F30" s="22"/>
      <c r="G30" s="8"/>
      <c r="H30" s="8"/>
      <c r="J30" s="55"/>
    </row>
    <row r="31" spans="1:10" ht="15" x14ac:dyDescent="0.2">
      <c r="A31" s="18"/>
      <c r="B31" s="32"/>
      <c r="C31" s="22"/>
      <c r="D31" s="22"/>
      <c r="E31" s="22"/>
      <c r="F31" s="22"/>
      <c r="G31" s="8"/>
      <c r="H31" s="8"/>
      <c r="J31" s="55"/>
    </row>
    <row r="32" spans="1:10" ht="14.25" x14ac:dyDescent="0.2">
      <c r="A32" s="18"/>
      <c r="B32" s="34"/>
      <c r="C32" s="33"/>
      <c r="D32" s="22"/>
      <c r="E32" s="22"/>
      <c r="F32" s="22"/>
      <c r="G32" s="8"/>
      <c r="H32" s="8"/>
      <c r="J32" s="55"/>
    </row>
    <row r="33" spans="1:8" ht="13.9" customHeight="1" x14ac:dyDescent="0.25">
      <c r="A33" s="18"/>
      <c r="B33" s="23"/>
      <c r="C33" s="17"/>
      <c r="D33" s="22"/>
      <c r="E33" s="22"/>
      <c r="F33" s="22"/>
      <c r="G33" s="8"/>
      <c r="H33" s="8"/>
    </row>
    <row r="34" spans="1:8" ht="15.75" x14ac:dyDescent="0.25">
      <c r="A34" s="18"/>
      <c r="B34" s="35"/>
      <c r="C34" s="22"/>
      <c r="D34" s="22"/>
      <c r="E34" s="22"/>
      <c r="F34" s="22"/>
      <c r="G34" s="8"/>
      <c r="H34" s="8"/>
    </row>
    <row r="35" spans="1:8" ht="15.75" x14ac:dyDescent="0.25">
      <c r="A35" s="18"/>
      <c r="B35" s="36"/>
      <c r="C35" s="17"/>
      <c r="D35" s="22"/>
      <c r="E35" s="22"/>
      <c r="F35" s="27"/>
      <c r="G35" s="8"/>
      <c r="H35" s="8"/>
    </row>
    <row r="36" spans="1:8" ht="15.75" x14ac:dyDescent="0.2">
      <c r="A36" s="18"/>
      <c r="B36" s="21"/>
      <c r="C36" s="22"/>
      <c r="D36" s="22"/>
      <c r="E36" s="22"/>
      <c r="F36" s="22"/>
      <c r="G36" s="8"/>
      <c r="H36" s="8"/>
    </row>
    <row r="37" spans="1:8" ht="15.75" x14ac:dyDescent="0.2">
      <c r="A37" s="20"/>
      <c r="B37" s="21"/>
      <c r="C37" s="22"/>
      <c r="D37" s="22"/>
      <c r="E37" s="22"/>
      <c r="F37" s="22"/>
      <c r="G37" s="8"/>
      <c r="H37" s="38"/>
    </row>
    <row r="38" spans="1:8" ht="15.75" x14ac:dyDescent="0.25">
      <c r="A38" s="20"/>
      <c r="B38" s="37"/>
      <c r="C38" s="22"/>
      <c r="D38" s="22"/>
      <c r="E38" s="22"/>
      <c r="F38" s="22"/>
      <c r="G38" s="8"/>
      <c r="H38" s="39"/>
    </row>
    <row r="39" spans="1:8" ht="15.75" x14ac:dyDescent="0.2">
      <c r="A39" s="20"/>
      <c r="B39" s="21"/>
      <c r="C39" s="22"/>
      <c r="D39" s="22"/>
      <c r="E39" s="22"/>
      <c r="F39" s="22"/>
      <c r="G39" s="8"/>
      <c r="H39" s="8"/>
    </row>
    <row r="40" spans="1:8" ht="15.75" x14ac:dyDescent="0.25">
      <c r="A40" s="20"/>
      <c r="B40" s="37"/>
      <c r="C40" s="22"/>
      <c r="D40" s="22"/>
      <c r="E40" s="22"/>
      <c r="F40" s="22"/>
      <c r="G40" s="8"/>
      <c r="H40" s="8"/>
    </row>
    <row r="41" spans="1:8" ht="15.75" x14ac:dyDescent="0.2">
      <c r="A41" s="20"/>
      <c r="B41" s="21"/>
      <c r="C41" s="22"/>
      <c r="D41" s="22"/>
      <c r="E41" s="22"/>
      <c r="F41" s="22"/>
      <c r="G41" s="8"/>
      <c r="H41" s="8"/>
    </row>
    <row r="42" spans="1:8" ht="15.75" x14ac:dyDescent="0.25">
      <c r="A42" s="20"/>
      <c r="B42" s="37"/>
      <c r="C42" s="22"/>
      <c r="D42" s="22"/>
      <c r="E42" s="22"/>
      <c r="F42" s="22"/>
      <c r="G42" s="8"/>
      <c r="H42" s="39"/>
    </row>
    <row r="43" spans="1:8" ht="15.75" x14ac:dyDescent="0.2">
      <c r="A43" s="20"/>
      <c r="B43" s="21"/>
      <c r="C43" s="22"/>
      <c r="D43" s="22"/>
      <c r="E43" s="22"/>
      <c r="F43" s="22"/>
      <c r="G43" s="8"/>
      <c r="H43" s="41"/>
    </row>
    <row r="44" spans="1:8" ht="15.75" x14ac:dyDescent="0.25">
      <c r="A44" s="20"/>
      <c r="B44" s="37"/>
      <c r="C44" s="22"/>
      <c r="D44" s="22"/>
      <c r="E44" s="22"/>
      <c r="F44" s="22"/>
      <c r="G44" s="8"/>
      <c r="H44" s="39"/>
    </row>
    <row r="45" spans="1:8" ht="15.75" x14ac:dyDescent="0.2">
      <c r="A45" s="20"/>
      <c r="B45" s="21"/>
      <c r="C45" s="22"/>
      <c r="D45" s="22"/>
      <c r="E45" s="22"/>
      <c r="F45" s="22"/>
      <c r="G45" s="8"/>
      <c r="H45" s="42"/>
    </row>
    <row r="46" spans="1:8" ht="15.75" x14ac:dyDescent="0.25">
      <c r="A46" s="20"/>
      <c r="B46" s="37"/>
      <c r="C46" s="22"/>
      <c r="D46" s="22"/>
      <c r="E46" s="22"/>
      <c r="F46" s="22"/>
      <c r="G46" s="40"/>
      <c r="H46" s="39"/>
    </row>
    <row r="47" spans="1:8" ht="15.75" x14ac:dyDescent="0.2">
      <c r="A47" s="20"/>
      <c r="B47" s="21"/>
      <c r="C47" s="22"/>
      <c r="D47" s="22"/>
      <c r="E47" s="22"/>
      <c r="F47" s="22"/>
      <c r="G47" s="30"/>
      <c r="H47" s="38"/>
    </row>
    <row r="48" spans="1:8" ht="15.75" x14ac:dyDescent="0.25">
      <c r="A48" s="20"/>
      <c r="B48" s="37"/>
      <c r="C48" s="22"/>
      <c r="D48" s="22"/>
      <c r="E48" s="22"/>
      <c r="F48" s="22"/>
      <c r="G48" s="30"/>
      <c r="H48" s="39"/>
    </row>
    <row r="49" spans="1:8" ht="15.75" x14ac:dyDescent="0.2">
      <c r="A49" s="20"/>
      <c r="B49" s="21"/>
      <c r="C49" s="22"/>
      <c r="D49" s="22"/>
      <c r="E49" s="22"/>
      <c r="F49" s="22"/>
      <c r="G49" s="43"/>
      <c r="H49" s="39"/>
    </row>
    <row r="50" spans="1:8" ht="15.75" x14ac:dyDescent="0.25">
      <c r="A50" s="20"/>
      <c r="B50" s="37"/>
      <c r="C50" s="22"/>
      <c r="D50" s="22"/>
      <c r="E50" s="22"/>
      <c r="F50" s="22"/>
      <c r="G50" s="40"/>
      <c r="H50" s="38"/>
    </row>
    <row r="51" spans="1:8" ht="15.75" x14ac:dyDescent="0.2">
      <c r="A51" s="20"/>
      <c r="B51" s="21"/>
      <c r="C51" s="22"/>
      <c r="D51" s="22"/>
      <c r="E51" s="22"/>
      <c r="F51" s="22"/>
      <c r="G51" s="40"/>
      <c r="H51" s="39"/>
    </row>
    <row r="52" spans="1:8" ht="15.75" x14ac:dyDescent="0.25">
      <c r="A52" s="20"/>
      <c r="B52" s="37"/>
      <c r="C52" s="22"/>
      <c r="D52" s="22"/>
      <c r="E52" s="22"/>
      <c r="F52" s="22"/>
      <c r="G52" s="8"/>
      <c r="H52" s="39"/>
    </row>
    <row r="53" spans="1:8" ht="14.45" customHeight="1" x14ac:dyDescent="0.2">
      <c r="A53" s="20"/>
      <c r="B53" s="21"/>
      <c r="C53" s="22"/>
      <c r="D53" s="22"/>
      <c r="E53" s="22"/>
      <c r="F53" s="22"/>
      <c r="G53" s="8"/>
      <c r="H53" s="39"/>
    </row>
    <row r="54" spans="1:8" ht="15.75" x14ac:dyDescent="0.25">
      <c r="A54" s="20"/>
      <c r="B54" s="37"/>
      <c r="C54" s="22"/>
      <c r="D54" s="22"/>
      <c r="E54" s="22"/>
      <c r="F54" s="22"/>
      <c r="G54" s="8"/>
      <c r="H54" s="8"/>
    </row>
    <row r="55" spans="1:8" ht="15.75" x14ac:dyDescent="0.2">
      <c r="A55" s="20"/>
      <c r="B55" s="21"/>
      <c r="C55" s="22"/>
      <c r="D55" s="22"/>
      <c r="E55" s="22"/>
      <c r="F55" s="22"/>
      <c r="G55" s="40"/>
      <c r="H55" s="39"/>
    </row>
    <row r="56" spans="1:8" ht="15.75" x14ac:dyDescent="0.25">
      <c r="A56" s="20"/>
      <c r="B56" s="37"/>
      <c r="C56" s="22"/>
      <c r="D56" s="22"/>
      <c r="E56" s="22"/>
      <c r="F56" s="22"/>
      <c r="G56" s="8"/>
      <c r="H56" s="39"/>
    </row>
    <row r="57" spans="1:8" ht="15.75" x14ac:dyDescent="0.2">
      <c r="A57" s="20"/>
      <c r="B57" s="21"/>
      <c r="C57" s="22"/>
      <c r="D57" s="22"/>
      <c r="E57" s="22"/>
      <c r="F57" s="22"/>
      <c r="G57" s="8"/>
      <c r="H57" s="8"/>
    </row>
    <row r="58" spans="1:8" ht="15" customHeight="1" x14ac:dyDescent="0.25">
      <c r="A58" s="20"/>
      <c r="B58" s="37"/>
      <c r="C58" s="22"/>
      <c r="D58" s="22"/>
      <c r="E58" s="22"/>
      <c r="F58" s="22"/>
      <c r="G58" s="8"/>
      <c r="H58" s="8"/>
    </row>
    <row r="59" spans="1:8" ht="15" customHeight="1" x14ac:dyDescent="0.2">
      <c r="A59" s="20"/>
      <c r="B59" s="21"/>
      <c r="C59" s="22"/>
      <c r="D59" s="22"/>
      <c r="E59" s="22"/>
      <c r="F59" s="22"/>
      <c r="G59" s="14"/>
      <c r="H59" s="8"/>
    </row>
    <row r="60" spans="1:8" ht="18" customHeight="1" x14ac:dyDescent="0.25">
      <c r="A60" s="20"/>
      <c r="B60" s="37"/>
      <c r="C60" s="22"/>
      <c r="D60" s="22"/>
      <c r="E60" s="22"/>
      <c r="F60" s="22"/>
      <c r="G60" s="8"/>
      <c r="H60" s="8"/>
    </row>
    <row r="61" spans="1:8" ht="15.75" x14ac:dyDescent="0.2">
      <c r="A61" s="20"/>
      <c r="B61" s="21"/>
      <c r="C61" s="22"/>
      <c r="D61" s="22"/>
      <c r="E61" s="22"/>
      <c r="F61" s="22"/>
      <c r="G61" s="8"/>
      <c r="H61" s="8"/>
    </row>
    <row r="62" spans="1:8" ht="15.75" x14ac:dyDescent="0.25">
      <c r="A62" s="20"/>
      <c r="B62" s="37"/>
      <c r="C62" s="22"/>
      <c r="D62" s="22"/>
      <c r="E62" s="22"/>
      <c r="F62" s="22"/>
      <c r="G62" s="8"/>
      <c r="H62" s="8"/>
    </row>
    <row r="63" spans="1:8" ht="15.75" x14ac:dyDescent="0.2">
      <c r="A63" s="20"/>
      <c r="B63" s="21"/>
      <c r="C63" s="22"/>
      <c r="D63" s="22"/>
      <c r="E63" s="22"/>
      <c r="F63" s="22"/>
      <c r="G63" s="8"/>
      <c r="H63" s="8"/>
    </row>
    <row r="64" spans="1:8" ht="15.75" x14ac:dyDescent="0.25">
      <c r="A64" s="20"/>
      <c r="B64" s="44"/>
      <c r="C64" s="22"/>
      <c r="D64" s="22"/>
      <c r="E64" s="22"/>
      <c r="F64" s="22"/>
      <c r="G64" s="8"/>
      <c r="H64" s="8"/>
    </row>
    <row r="65" spans="1:8" ht="15.75" x14ac:dyDescent="0.25">
      <c r="A65" s="20"/>
      <c r="B65" s="44"/>
      <c r="C65" s="22"/>
      <c r="D65" s="22"/>
      <c r="E65" s="22"/>
      <c r="F65" s="22"/>
      <c r="G65" s="8"/>
      <c r="H65" s="8"/>
    </row>
    <row r="66" spans="1:8" ht="17.45" customHeight="1" x14ac:dyDescent="0.25">
      <c r="A66" s="20"/>
      <c r="B66" s="44"/>
      <c r="C66" s="22"/>
      <c r="D66" s="22"/>
      <c r="E66" s="22"/>
      <c r="F66" s="22"/>
      <c r="G66" s="8"/>
      <c r="H66" s="8"/>
    </row>
    <row r="67" spans="1:8" ht="14.45" customHeight="1" x14ac:dyDescent="0.2">
      <c r="A67" s="20"/>
      <c r="B67" s="21"/>
      <c r="C67" s="22"/>
      <c r="D67" s="22"/>
      <c r="E67" s="22"/>
      <c r="F67" s="22"/>
      <c r="G67" s="8"/>
      <c r="H67" s="8"/>
    </row>
    <row r="68" spans="1:8" ht="15.6" customHeight="1" x14ac:dyDescent="0.25">
      <c r="A68" s="20"/>
      <c r="B68" s="44"/>
      <c r="C68" s="22"/>
      <c r="D68" s="22"/>
      <c r="E68" s="22"/>
      <c r="F68" s="22"/>
      <c r="G68" s="8"/>
      <c r="H68" s="8"/>
    </row>
    <row r="69" spans="1:8" ht="15.75" x14ac:dyDescent="0.25">
      <c r="A69" s="20"/>
      <c r="B69" s="44"/>
      <c r="C69" s="22"/>
      <c r="D69" s="22"/>
      <c r="E69" s="22"/>
      <c r="F69" s="22"/>
      <c r="G69" s="8"/>
      <c r="H69" s="8"/>
    </row>
    <row r="70" spans="1:8" ht="16.149999999999999" customHeight="1" x14ac:dyDescent="0.2">
      <c r="A70" s="20"/>
      <c r="B70" s="21"/>
      <c r="C70" s="22"/>
      <c r="D70" s="22"/>
      <c r="E70" s="22"/>
      <c r="F70" s="22"/>
      <c r="G70" s="8"/>
      <c r="H70" s="8"/>
    </row>
    <row r="71" spans="1:8" ht="15.75" x14ac:dyDescent="0.25">
      <c r="A71" s="20"/>
      <c r="B71" s="44"/>
      <c r="C71" s="22"/>
      <c r="D71" s="22"/>
      <c r="E71" s="22"/>
      <c r="F71" s="17"/>
      <c r="G71" s="8"/>
      <c r="H71" s="8"/>
    </row>
    <row r="72" spans="1:8" ht="15.75" x14ac:dyDescent="0.2">
      <c r="A72" s="20"/>
      <c r="B72" s="21"/>
      <c r="C72" s="22"/>
      <c r="D72" s="22"/>
      <c r="E72" s="22"/>
      <c r="F72" s="17"/>
      <c r="G72" s="8"/>
      <c r="H72" s="8"/>
    </row>
    <row r="73" spans="1:8" ht="15.75" x14ac:dyDescent="0.25">
      <c r="A73" s="20"/>
      <c r="B73" s="36"/>
      <c r="C73" s="22"/>
      <c r="D73" s="22"/>
      <c r="E73" s="22"/>
      <c r="F73" s="22"/>
      <c r="G73" s="8"/>
      <c r="H73" s="8"/>
    </row>
    <row r="74" spans="1:8" ht="15.75" x14ac:dyDescent="0.2">
      <c r="A74" s="20"/>
      <c r="B74" s="21"/>
      <c r="C74" s="22"/>
      <c r="D74" s="22"/>
      <c r="E74" s="17"/>
      <c r="F74" s="22"/>
      <c r="G74" s="8"/>
      <c r="H74" s="8"/>
    </row>
    <row r="75" spans="1:8" ht="15.75" x14ac:dyDescent="0.25">
      <c r="A75" s="20"/>
      <c r="B75" s="44"/>
      <c r="C75" s="22"/>
      <c r="D75" s="22"/>
      <c r="E75" s="17"/>
      <c r="F75" s="17"/>
      <c r="G75" s="8"/>
      <c r="H75" s="8"/>
    </row>
    <row r="76" spans="1:8" ht="15.75" x14ac:dyDescent="0.25">
      <c r="A76" s="20"/>
      <c r="B76" s="44"/>
      <c r="C76" s="22"/>
      <c r="D76" s="22"/>
      <c r="E76" s="22"/>
      <c r="F76" s="17"/>
      <c r="G76" s="8"/>
      <c r="H76" s="8"/>
    </row>
    <row r="77" spans="1:8" ht="15.75" x14ac:dyDescent="0.25">
      <c r="A77" s="20"/>
      <c r="B77" s="37"/>
      <c r="C77" s="22"/>
      <c r="D77" s="17"/>
      <c r="E77" s="22"/>
      <c r="F77" s="22"/>
      <c r="G77" s="8"/>
      <c r="H77" s="8"/>
    </row>
    <row r="78" spans="1:8" ht="15.75" x14ac:dyDescent="0.25">
      <c r="A78" s="20"/>
      <c r="B78" s="37"/>
      <c r="C78" s="22"/>
      <c r="D78" s="17"/>
      <c r="E78" s="17"/>
      <c r="F78" s="17"/>
      <c r="G78" s="8"/>
      <c r="H78" s="8"/>
    </row>
    <row r="79" spans="1:8" ht="15.75" x14ac:dyDescent="0.2">
      <c r="A79" s="20"/>
      <c r="B79" s="21"/>
      <c r="C79" s="22"/>
      <c r="D79" s="22"/>
      <c r="E79" s="17"/>
      <c r="F79" s="17"/>
      <c r="G79" s="8"/>
      <c r="H79" s="8"/>
    </row>
    <row r="80" spans="1:8" ht="15.75" x14ac:dyDescent="0.2">
      <c r="A80" s="20"/>
      <c r="B80" s="21"/>
      <c r="C80" s="22"/>
      <c r="D80" s="22"/>
      <c r="E80" s="22"/>
      <c r="F80" s="22"/>
      <c r="G80" s="8"/>
      <c r="H80" s="8"/>
    </row>
    <row r="81" spans="1:8" ht="15.75" x14ac:dyDescent="0.2">
      <c r="A81" s="20"/>
      <c r="B81" s="21"/>
      <c r="C81" s="22"/>
      <c r="D81" s="17"/>
      <c r="E81" s="17"/>
      <c r="F81" s="22"/>
      <c r="G81" s="8"/>
      <c r="H81" s="8"/>
    </row>
    <row r="82" spans="1:8" ht="15.75" x14ac:dyDescent="0.25">
      <c r="A82" s="20"/>
      <c r="B82" s="45"/>
      <c r="C82" s="22"/>
      <c r="D82" s="17"/>
      <c r="E82" s="17"/>
      <c r="F82" s="17"/>
      <c r="G82" s="8"/>
      <c r="H82" s="8"/>
    </row>
    <row r="83" spans="1:8" ht="14.25" x14ac:dyDescent="0.2">
      <c r="A83" s="20"/>
      <c r="B83" s="29"/>
      <c r="C83" s="17"/>
      <c r="D83" s="22"/>
      <c r="E83" s="22"/>
      <c r="F83" s="17"/>
      <c r="G83" s="8"/>
      <c r="H83" s="8"/>
    </row>
    <row r="84" spans="1:8" ht="15.75" x14ac:dyDescent="0.25">
      <c r="A84" s="20"/>
      <c r="B84" s="36"/>
      <c r="C84" s="17"/>
      <c r="D84" s="17"/>
      <c r="E84" s="22"/>
      <c r="F84" s="22"/>
      <c r="G84" s="8"/>
      <c r="H84" s="8"/>
    </row>
    <row r="85" spans="1:8" ht="15.75" x14ac:dyDescent="0.2">
      <c r="A85" s="18"/>
      <c r="B85" s="21"/>
      <c r="C85" s="22"/>
      <c r="D85" s="17"/>
      <c r="E85" s="17"/>
      <c r="F85" s="22"/>
      <c r="G85" s="8"/>
      <c r="H85" s="8"/>
    </row>
    <row r="86" spans="1:8" ht="15.75" x14ac:dyDescent="0.2">
      <c r="A86" s="20"/>
      <c r="B86" s="16"/>
      <c r="C86" s="22"/>
      <c r="D86" s="22"/>
      <c r="E86" s="17"/>
      <c r="F86" s="17"/>
      <c r="G86" s="8"/>
      <c r="H86" s="8"/>
    </row>
    <row r="87" spans="1:8" ht="14.25" x14ac:dyDescent="0.2">
      <c r="A87" s="20"/>
      <c r="B87" s="29"/>
      <c r="C87" s="17"/>
      <c r="D87" s="22"/>
      <c r="E87" s="22"/>
      <c r="F87" s="17"/>
      <c r="G87" s="8"/>
      <c r="H87" s="8"/>
    </row>
    <row r="88" spans="1:8" ht="15.75" x14ac:dyDescent="0.25">
      <c r="A88" s="18"/>
      <c r="B88" s="36"/>
      <c r="C88" s="17"/>
      <c r="D88" s="17"/>
      <c r="E88" s="22"/>
      <c r="F88" s="22"/>
      <c r="G88" s="8"/>
      <c r="H88" s="8"/>
    </row>
    <row r="89" spans="1:8" ht="15.75" x14ac:dyDescent="0.2">
      <c r="A89" s="20"/>
      <c r="B89" s="16"/>
      <c r="C89" s="22"/>
      <c r="D89" s="17"/>
      <c r="E89" s="17"/>
      <c r="F89" s="22"/>
      <c r="G89" s="8"/>
      <c r="H89" s="8"/>
    </row>
    <row r="90" spans="1:8" ht="14.25" x14ac:dyDescent="0.2">
      <c r="A90" s="18"/>
      <c r="B90" s="29"/>
      <c r="C90" s="17"/>
      <c r="D90" s="22"/>
      <c r="E90" s="17"/>
      <c r="F90" s="17"/>
      <c r="G90" s="8"/>
      <c r="H90" s="8"/>
    </row>
    <row r="91" spans="1:8" ht="15.75" x14ac:dyDescent="0.25">
      <c r="A91" s="46"/>
      <c r="B91" s="36"/>
      <c r="C91" s="17"/>
      <c r="D91" s="22"/>
      <c r="E91" s="22"/>
      <c r="F91" s="17"/>
      <c r="G91" s="8"/>
      <c r="H91" s="8"/>
    </row>
    <row r="92" spans="1:8" ht="15.75" x14ac:dyDescent="0.2">
      <c r="A92" s="46"/>
      <c r="B92" s="21"/>
      <c r="C92" s="22"/>
      <c r="D92" s="17"/>
      <c r="E92" s="22"/>
      <c r="F92" s="22"/>
      <c r="G92" s="8"/>
      <c r="H92" s="8"/>
    </row>
    <row r="93" spans="1:8" ht="15.75" x14ac:dyDescent="0.2">
      <c r="A93" s="47"/>
      <c r="B93" s="16"/>
      <c r="C93" s="22"/>
      <c r="D93" s="17"/>
      <c r="E93" s="17"/>
      <c r="F93" s="10"/>
      <c r="G93" s="8"/>
      <c r="H93" s="8"/>
    </row>
    <row r="94" spans="1:8" ht="14.25" x14ac:dyDescent="0.2">
      <c r="A94" s="46"/>
      <c r="B94" s="29"/>
      <c r="C94" s="17"/>
      <c r="D94" s="22"/>
      <c r="E94" s="17"/>
      <c r="F94" s="11"/>
      <c r="G94" s="8"/>
      <c r="H94" s="8"/>
    </row>
    <row r="95" spans="1:8" ht="15.75" x14ac:dyDescent="0.25">
      <c r="A95" s="48"/>
      <c r="B95" s="36"/>
      <c r="C95" s="17"/>
      <c r="D95" s="22"/>
      <c r="E95" s="22"/>
      <c r="F95" s="11"/>
      <c r="G95" s="8"/>
      <c r="H95" s="8"/>
    </row>
    <row r="96" spans="1:8" ht="15.75" x14ac:dyDescent="0.25">
      <c r="A96" s="46"/>
      <c r="B96" s="36"/>
      <c r="C96" s="22"/>
      <c r="D96" s="17"/>
      <c r="E96" s="10"/>
      <c r="F96" s="11"/>
      <c r="G96" s="8"/>
      <c r="H96" s="8"/>
    </row>
    <row r="97" spans="1:9" ht="15" customHeight="1" x14ac:dyDescent="0.25">
      <c r="A97" s="46"/>
      <c r="B97" s="35"/>
      <c r="C97" s="22"/>
      <c r="D97" s="17"/>
      <c r="E97" s="11"/>
      <c r="F97" s="8"/>
      <c r="G97" s="8"/>
      <c r="H97" s="8"/>
    </row>
    <row r="98" spans="1:9" ht="15" customHeight="1" x14ac:dyDescent="0.2">
      <c r="A98" s="24"/>
      <c r="B98" s="29"/>
      <c r="C98" s="17"/>
      <c r="D98" s="22"/>
      <c r="E98" s="11"/>
      <c r="F98" s="8"/>
      <c r="G98" s="8"/>
      <c r="H98" s="8"/>
    </row>
    <row r="99" spans="1:9" ht="13.9" customHeight="1" x14ac:dyDescent="0.25">
      <c r="A99" s="18"/>
      <c r="B99" s="36"/>
      <c r="C99" s="17"/>
      <c r="D99" s="53"/>
      <c r="E99" s="11"/>
      <c r="G99" s="8"/>
      <c r="H99" s="8"/>
    </row>
    <row r="100" spans="1:9" ht="13.15" customHeight="1" x14ac:dyDescent="0.2">
      <c r="A100" s="20"/>
      <c r="B100" s="21"/>
      <c r="C100" s="22"/>
      <c r="D100" s="11"/>
      <c r="E100" s="8"/>
      <c r="G100" s="8"/>
      <c r="H100" s="8"/>
    </row>
    <row r="101" spans="1:9" ht="15.6" customHeight="1" x14ac:dyDescent="0.2">
      <c r="A101" s="20"/>
      <c r="B101" s="16"/>
      <c r="C101" s="22"/>
      <c r="D101" s="11"/>
      <c r="E101" s="8"/>
      <c r="G101" s="8"/>
      <c r="H101" s="8"/>
    </row>
    <row r="102" spans="1:9" ht="14.45" customHeight="1" x14ac:dyDescent="0.25">
      <c r="A102" s="49"/>
      <c r="B102" s="50"/>
      <c r="C102" s="17"/>
      <c r="D102" s="11"/>
      <c r="G102" s="8"/>
      <c r="H102" s="30"/>
    </row>
    <row r="103" spans="1:9" ht="16.149999999999999" customHeight="1" x14ac:dyDescent="0.25">
      <c r="A103" s="48"/>
      <c r="B103" s="36"/>
      <c r="C103" s="17"/>
      <c r="D103" s="8"/>
      <c r="G103" s="8"/>
      <c r="H103" s="8"/>
      <c r="I103" s="4"/>
    </row>
    <row r="104" spans="1:9" ht="13.5" customHeight="1" x14ac:dyDescent="0.2">
      <c r="A104" s="46"/>
      <c r="B104" s="52"/>
      <c r="C104" s="22"/>
      <c r="D104" s="8"/>
      <c r="G104" s="8"/>
    </row>
    <row r="105" spans="1:9" ht="13.9" customHeight="1" x14ac:dyDescent="0.2">
      <c r="A105" s="51"/>
      <c r="B105" s="9"/>
      <c r="C105" s="53"/>
      <c r="G105" s="8"/>
    </row>
    <row r="106" spans="1:9" ht="13.9" customHeight="1" x14ac:dyDescent="0.2">
      <c r="A106" s="8"/>
      <c r="B106" s="21"/>
      <c r="C106" s="10"/>
      <c r="G106" s="30"/>
    </row>
    <row r="107" spans="1:9" ht="15" customHeight="1" x14ac:dyDescent="0.25">
      <c r="A107" s="8"/>
      <c r="B107" s="13"/>
      <c r="C107" s="12"/>
    </row>
    <row r="108" spans="1:9" ht="15.6" customHeight="1" x14ac:dyDescent="0.2">
      <c r="A108" s="8"/>
      <c r="B108" s="8"/>
      <c r="C108" s="12"/>
    </row>
    <row r="109" spans="1:9" x14ac:dyDescent="0.2">
      <c r="A109" s="8"/>
      <c r="B109" s="8"/>
      <c r="C109" s="8"/>
    </row>
    <row r="110" spans="1:9" x14ac:dyDescent="0.2">
      <c r="A110" s="8"/>
      <c r="C110" s="8"/>
    </row>
    <row r="111" spans="1:9" ht="14.45" customHeight="1" x14ac:dyDescent="0.2"/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tabSelected="1" zoomScale="112" zoomScaleNormal="112" workbookViewId="0">
      <selection activeCell="B2" sqref="B2"/>
    </sheetView>
  </sheetViews>
  <sheetFormatPr defaultRowHeight="12.75" x14ac:dyDescent="0.2"/>
  <cols>
    <col min="1" max="1" width="7.7109375" style="73" customWidth="1"/>
    <col min="2" max="2" width="49.140625" style="73" customWidth="1"/>
    <col min="3" max="3" width="11.85546875" style="73" customWidth="1"/>
    <col min="4" max="4" width="9.5703125" style="73" customWidth="1"/>
    <col min="5" max="5" width="10.140625" style="73" customWidth="1"/>
    <col min="6" max="6" width="11" style="73" customWidth="1"/>
    <col min="7" max="7" width="9.140625" style="73"/>
    <col min="8" max="8" width="9.42578125" style="73" customWidth="1"/>
    <col min="9" max="9" width="10.140625" style="73" bestFit="1" customWidth="1"/>
    <col min="10" max="16384" width="9.140625" style="73"/>
  </cols>
  <sheetData>
    <row r="1" spans="1:11" ht="15.75" x14ac:dyDescent="0.25">
      <c r="A1" s="72"/>
      <c r="B1" s="72" t="s">
        <v>3</v>
      </c>
      <c r="C1" s="72"/>
      <c r="D1" s="72"/>
      <c r="E1" s="72"/>
      <c r="F1" s="72"/>
    </row>
    <row r="2" spans="1:11" ht="15.75" x14ac:dyDescent="0.25">
      <c r="A2" s="72"/>
      <c r="B2" s="6" t="s">
        <v>112</v>
      </c>
      <c r="C2" s="72"/>
      <c r="D2" s="72"/>
      <c r="E2" s="72"/>
      <c r="F2" s="72"/>
    </row>
    <row r="3" spans="1:11" ht="15.75" x14ac:dyDescent="0.25">
      <c r="A3" s="72"/>
      <c r="B3" s="72" t="s">
        <v>13</v>
      </c>
      <c r="C3" s="72"/>
      <c r="D3" s="72"/>
      <c r="E3" s="72"/>
      <c r="F3" s="72"/>
    </row>
    <row r="4" spans="1:11" ht="15.75" x14ac:dyDescent="0.25">
      <c r="A4" s="72"/>
      <c r="B4" s="72"/>
      <c r="C4" s="72"/>
      <c r="D4" s="72"/>
      <c r="E4" s="72"/>
      <c r="F4" s="72"/>
    </row>
    <row r="5" spans="1:11" ht="15.75" x14ac:dyDescent="0.25">
      <c r="A5" s="152" t="s">
        <v>15</v>
      </c>
      <c r="B5" s="152"/>
      <c r="C5" s="152"/>
      <c r="D5" s="152"/>
      <c r="E5" s="152"/>
      <c r="F5" s="152"/>
    </row>
    <row r="6" spans="1:11" ht="15.75" x14ac:dyDescent="0.25">
      <c r="A6" s="74"/>
      <c r="B6" s="74" t="s">
        <v>21</v>
      </c>
      <c r="C6" s="74"/>
      <c r="D6" s="74"/>
      <c r="E6" s="74"/>
      <c r="F6" s="74"/>
    </row>
    <row r="7" spans="1:11" ht="14.25" customHeight="1" x14ac:dyDescent="0.25">
      <c r="A7" s="74"/>
      <c r="B7" s="74"/>
      <c r="C7" s="74"/>
      <c r="D7" s="74"/>
      <c r="E7" s="74"/>
      <c r="F7" s="74"/>
    </row>
    <row r="8" spans="1:11" ht="15" customHeight="1" x14ac:dyDescent="0.25">
      <c r="A8" s="72"/>
      <c r="B8" s="72"/>
      <c r="C8" s="72"/>
      <c r="D8" s="72"/>
      <c r="E8" s="75"/>
      <c r="F8" s="76" t="s">
        <v>102</v>
      </c>
    </row>
    <row r="9" spans="1:11" ht="15.75" customHeight="1" x14ac:dyDescent="0.25">
      <c r="A9" s="153" t="s">
        <v>5</v>
      </c>
      <c r="B9" s="153" t="s">
        <v>8</v>
      </c>
      <c r="C9" s="153" t="s">
        <v>0</v>
      </c>
      <c r="D9" s="77"/>
      <c r="E9" s="78" t="s">
        <v>1</v>
      </c>
      <c r="F9" s="79"/>
    </row>
    <row r="10" spans="1:11" ht="15.6" customHeight="1" x14ac:dyDescent="0.25">
      <c r="A10" s="154"/>
      <c r="B10" s="154"/>
      <c r="C10" s="154"/>
      <c r="D10" s="156" t="s">
        <v>6</v>
      </c>
      <c r="E10" s="157"/>
      <c r="F10" s="153" t="s">
        <v>4</v>
      </c>
    </row>
    <row r="11" spans="1:11" ht="11.25" customHeight="1" x14ac:dyDescent="0.2">
      <c r="A11" s="154"/>
      <c r="B11" s="154"/>
      <c r="C11" s="154"/>
      <c r="D11" s="153" t="s">
        <v>2</v>
      </c>
      <c r="E11" s="153" t="s">
        <v>7</v>
      </c>
      <c r="F11" s="154"/>
      <c r="I11" s="80"/>
    </row>
    <row r="12" spans="1:11" x14ac:dyDescent="0.2">
      <c r="A12" s="154"/>
      <c r="B12" s="154"/>
      <c r="C12" s="154"/>
      <c r="D12" s="154"/>
      <c r="E12" s="154"/>
      <c r="F12" s="154"/>
      <c r="H12" s="80"/>
      <c r="I12" s="80"/>
      <c r="J12" s="80"/>
      <c r="K12" s="80"/>
    </row>
    <row r="13" spans="1:11" ht="37.15" customHeight="1" x14ac:dyDescent="0.2">
      <c r="A13" s="155"/>
      <c r="B13" s="155"/>
      <c r="C13" s="155"/>
      <c r="D13" s="155"/>
      <c r="E13" s="155"/>
      <c r="F13" s="155"/>
      <c r="H13" s="80"/>
      <c r="I13" s="81"/>
      <c r="J13" s="80"/>
      <c r="K13" s="80"/>
    </row>
    <row r="14" spans="1:11" ht="11.45" customHeight="1" x14ac:dyDescent="0.2">
      <c r="A14" s="82">
        <v>1</v>
      </c>
      <c r="B14" s="82">
        <v>2</v>
      </c>
      <c r="C14" s="82">
        <v>3</v>
      </c>
      <c r="D14" s="82">
        <v>4</v>
      </c>
      <c r="E14" s="82">
        <v>5</v>
      </c>
      <c r="F14" s="82">
        <v>6</v>
      </c>
      <c r="H14" s="83"/>
      <c r="I14" s="81"/>
      <c r="J14" s="80"/>
      <c r="K14" s="80"/>
    </row>
    <row r="15" spans="1:11" ht="15.75" x14ac:dyDescent="0.2">
      <c r="A15" s="84" t="s">
        <v>10</v>
      </c>
      <c r="B15" s="85" t="s">
        <v>12</v>
      </c>
      <c r="C15" s="86">
        <f>D15+F15</f>
        <v>63.153000000000006</v>
      </c>
      <c r="D15" s="86">
        <f>D18+D23+D26+D28+D16</f>
        <v>-51.801000000000002</v>
      </c>
      <c r="E15" s="86">
        <f t="shared" ref="E15:F15" si="0">E18+E23+E26+E28+E16</f>
        <v>-71.777999999999992</v>
      </c>
      <c r="F15" s="86">
        <f t="shared" si="0"/>
        <v>114.95400000000001</v>
      </c>
      <c r="G15" s="80"/>
      <c r="H15" s="83"/>
      <c r="I15" s="81"/>
      <c r="K15" s="80"/>
    </row>
    <row r="16" spans="1:11" ht="17.25" customHeight="1" x14ac:dyDescent="0.2">
      <c r="A16" s="87" t="s">
        <v>69</v>
      </c>
      <c r="B16" s="88" t="s">
        <v>103</v>
      </c>
      <c r="C16" s="89">
        <f t="shared" ref="C16:C17" si="1">D16+F16</f>
        <v>2.37</v>
      </c>
      <c r="D16" s="89">
        <f>D17</f>
        <v>2.37</v>
      </c>
      <c r="E16" s="90">
        <f t="shared" ref="E16:F16" si="2">E17</f>
        <v>0</v>
      </c>
      <c r="F16" s="90">
        <f t="shared" si="2"/>
        <v>0</v>
      </c>
      <c r="G16" s="80"/>
      <c r="H16" s="83"/>
      <c r="I16" s="81"/>
      <c r="K16" s="80"/>
    </row>
    <row r="17" spans="1:9" ht="17.25" customHeight="1" x14ac:dyDescent="0.25">
      <c r="A17" s="91" t="s">
        <v>70</v>
      </c>
      <c r="B17" s="92" t="s">
        <v>20</v>
      </c>
      <c r="C17" s="89">
        <f t="shared" si="1"/>
        <v>2.37</v>
      </c>
      <c r="D17" s="89">
        <v>2.37</v>
      </c>
      <c r="E17" s="89"/>
      <c r="F17" s="89"/>
      <c r="G17" s="80"/>
      <c r="H17" s="83"/>
      <c r="I17" s="81"/>
    </row>
    <row r="18" spans="1:9" ht="16.5" customHeight="1" x14ac:dyDescent="0.2">
      <c r="A18" s="87" t="s">
        <v>29</v>
      </c>
      <c r="B18" s="93" t="s">
        <v>37</v>
      </c>
      <c r="C18" s="94">
        <f t="shared" ref="C18:C22" si="3">D18+F18</f>
        <v>0</v>
      </c>
      <c r="D18" s="94">
        <f>D19+D21</f>
        <v>0</v>
      </c>
      <c r="E18" s="94">
        <f t="shared" ref="E18:F18" si="4">E19+E21</f>
        <v>0</v>
      </c>
      <c r="F18" s="94">
        <f t="shared" si="4"/>
        <v>0</v>
      </c>
      <c r="G18" s="80"/>
      <c r="H18" s="83"/>
      <c r="I18" s="81"/>
    </row>
    <row r="19" spans="1:9" ht="15.75" x14ac:dyDescent="0.25">
      <c r="A19" s="91" t="s">
        <v>30</v>
      </c>
      <c r="B19" s="95" t="s">
        <v>40</v>
      </c>
      <c r="C19" s="96">
        <f t="shared" si="3"/>
        <v>5.9</v>
      </c>
      <c r="D19" s="96">
        <f>D20</f>
        <v>0</v>
      </c>
      <c r="E19" s="96">
        <f t="shared" ref="E19:F19" si="5">E20</f>
        <v>0</v>
      </c>
      <c r="F19" s="96">
        <f t="shared" si="5"/>
        <v>5.9</v>
      </c>
      <c r="G19" s="80"/>
      <c r="H19" s="83"/>
    </row>
    <row r="20" spans="1:9" ht="17.25" customHeight="1" x14ac:dyDescent="0.25">
      <c r="A20" s="91" t="s">
        <v>38</v>
      </c>
      <c r="B20" s="97" t="s">
        <v>110</v>
      </c>
      <c r="C20" s="96">
        <f t="shared" si="3"/>
        <v>5.9</v>
      </c>
      <c r="D20" s="98"/>
      <c r="E20" s="99"/>
      <c r="F20" s="96">
        <v>5.9</v>
      </c>
      <c r="G20" s="83"/>
      <c r="H20" s="83"/>
    </row>
    <row r="21" spans="1:9" ht="31.5" x14ac:dyDescent="0.25">
      <c r="A21" s="91" t="s">
        <v>104</v>
      </c>
      <c r="B21" s="95" t="s">
        <v>41</v>
      </c>
      <c r="C21" s="96">
        <f t="shared" si="3"/>
        <v>-5.9</v>
      </c>
      <c r="D21" s="96">
        <f>D22</f>
        <v>0</v>
      </c>
      <c r="E21" s="96">
        <f t="shared" ref="E21:F21" si="6">E22</f>
        <v>0</v>
      </c>
      <c r="F21" s="96">
        <f t="shared" si="6"/>
        <v>-5.9</v>
      </c>
      <c r="G21" s="83"/>
      <c r="H21" s="100"/>
    </row>
    <row r="22" spans="1:9" ht="18.75" customHeight="1" x14ac:dyDescent="0.25">
      <c r="A22" s="91" t="s">
        <v>105</v>
      </c>
      <c r="B22" s="97" t="s">
        <v>109</v>
      </c>
      <c r="C22" s="96">
        <f t="shared" si="3"/>
        <v>-5.9</v>
      </c>
      <c r="D22" s="98"/>
      <c r="E22" s="99"/>
      <c r="F22" s="96">
        <v>-5.9</v>
      </c>
      <c r="G22" s="83"/>
      <c r="H22" s="100"/>
    </row>
    <row r="23" spans="1:9" ht="33.75" customHeight="1" x14ac:dyDescent="0.2">
      <c r="A23" s="87" t="s">
        <v>31</v>
      </c>
      <c r="B23" s="93" t="s">
        <v>45</v>
      </c>
      <c r="C23" s="101">
        <f t="shared" ref="C23:C27" si="7">D23+F23</f>
        <v>55.798000000000002</v>
      </c>
      <c r="D23" s="94">
        <f>D24+D25</f>
        <v>1</v>
      </c>
      <c r="E23" s="94">
        <f t="shared" ref="E23:F23" si="8">E24+E25</f>
        <v>0.7</v>
      </c>
      <c r="F23" s="101">
        <f t="shared" si="8"/>
        <v>54.798000000000002</v>
      </c>
      <c r="G23" s="80"/>
      <c r="H23" s="100"/>
      <c r="I23" s="81"/>
    </row>
    <row r="24" spans="1:9" ht="15" customHeight="1" x14ac:dyDescent="0.2">
      <c r="A24" s="91" t="s">
        <v>32</v>
      </c>
      <c r="B24" s="102" t="s">
        <v>46</v>
      </c>
      <c r="C24" s="96">
        <f t="shared" si="7"/>
        <v>74</v>
      </c>
      <c r="D24" s="96">
        <v>1</v>
      </c>
      <c r="E24" s="96">
        <v>0.7</v>
      </c>
      <c r="F24" s="96">
        <v>73</v>
      </c>
      <c r="G24" s="100"/>
      <c r="H24" s="83"/>
      <c r="I24" s="81"/>
    </row>
    <row r="25" spans="1:9" ht="16.5" customHeight="1" x14ac:dyDescent="0.25">
      <c r="A25" s="91" t="s">
        <v>106</v>
      </c>
      <c r="B25" s="92" t="s">
        <v>20</v>
      </c>
      <c r="C25" s="103">
        <f t="shared" si="7"/>
        <v>-18.202000000000002</v>
      </c>
      <c r="D25" s="96"/>
      <c r="E25" s="96"/>
      <c r="F25" s="103">
        <v>-18.202000000000002</v>
      </c>
      <c r="G25" s="100"/>
      <c r="H25" s="83"/>
      <c r="I25" s="81"/>
    </row>
    <row r="26" spans="1:9" ht="18.75" customHeight="1" x14ac:dyDescent="0.2">
      <c r="A26" s="87" t="s">
        <v>71</v>
      </c>
      <c r="B26" s="104" t="s">
        <v>26</v>
      </c>
      <c r="C26" s="94">
        <f t="shared" si="7"/>
        <v>4.3</v>
      </c>
      <c r="D26" s="94">
        <f>D27</f>
        <v>4.3</v>
      </c>
      <c r="E26" s="94">
        <f t="shared" ref="E26:F26" si="9">E27</f>
        <v>0</v>
      </c>
      <c r="F26" s="94">
        <f t="shared" si="9"/>
        <v>0</v>
      </c>
      <c r="G26" s="100"/>
      <c r="H26" s="83"/>
      <c r="I26" s="81"/>
    </row>
    <row r="27" spans="1:9" ht="16.5" customHeight="1" x14ac:dyDescent="0.25">
      <c r="A27" s="91" t="s">
        <v>72</v>
      </c>
      <c r="B27" s="92" t="s">
        <v>20</v>
      </c>
      <c r="C27" s="96">
        <f t="shared" si="7"/>
        <v>4.3</v>
      </c>
      <c r="D27" s="96">
        <v>4.3</v>
      </c>
      <c r="E27" s="96"/>
      <c r="F27" s="96"/>
      <c r="G27" s="100"/>
      <c r="H27" s="83"/>
      <c r="I27" s="81"/>
    </row>
    <row r="28" spans="1:9" ht="16.5" customHeight="1" x14ac:dyDescent="0.2">
      <c r="A28" s="105" t="s">
        <v>33</v>
      </c>
      <c r="B28" s="104" t="s">
        <v>9</v>
      </c>
      <c r="C28" s="106">
        <f t="shared" ref="C28:C63" si="10">D28+F28</f>
        <v>0.68500000000000227</v>
      </c>
      <c r="D28" s="106">
        <f>D29</f>
        <v>-59.470999999999997</v>
      </c>
      <c r="E28" s="106">
        <f t="shared" ref="E28:F28" si="11">E29</f>
        <v>-72.477999999999994</v>
      </c>
      <c r="F28" s="106">
        <f t="shared" si="11"/>
        <v>60.155999999999999</v>
      </c>
      <c r="G28" s="83"/>
      <c r="H28" s="107"/>
    </row>
    <row r="29" spans="1:9" ht="31.5" x14ac:dyDescent="0.25">
      <c r="A29" s="108" t="s">
        <v>34</v>
      </c>
      <c r="B29" s="109" t="s">
        <v>61</v>
      </c>
      <c r="C29" s="89">
        <f>D29+F29</f>
        <v>0.68500000000000227</v>
      </c>
      <c r="D29" s="89">
        <f>D30+D31</f>
        <v>-59.470999999999997</v>
      </c>
      <c r="E29" s="89">
        <f t="shared" ref="E29:F29" si="12">E30+E31</f>
        <v>-72.477999999999994</v>
      </c>
      <c r="F29" s="89">
        <f t="shared" si="12"/>
        <v>60.155999999999999</v>
      </c>
      <c r="G29" s="83"/>
      <c r="H29" s="83"/>
    </row>
    <row r="30" spans="1:9" ht="48.75" customHeight="1" x14ac:dyDescent="0.25">
      <c r="A30" s="108" t="s">
        <v>107</v>
      </c>
      <c r="B30" s="95" t="s">
        <v>62</v>
      </c>
      <c r="C30" s="89">
        <f t="shared" ref="C30:C34" si="13">D30+F30</f>
        <v>0.68500000000000005</v>
      </c>
      <c r="D30" s="89">
        <v>0.68500000000000005</v>
      </c>
      <c r="E30" s="89">
        <v>0.52200000000000002</v>
      </c>
      <c r="F30" s="90"/>
      <c r="G30" s="83"/>
      <c r="H30" s="83"/>
    </row>
    <row r="31" spans="1:9" ht="15.75" x14ac:dyDescent="0.25">
      <c r="A31" s="110" t="s">
        <v>108</v>
      </c>
      <c r="B31" s="111" t="s">
        <v>73</v>
      </c>
      <c r="C31" s="90">
        <f t="shared" si="13"/>
        <v>0</v>
      </c>
      <c r="D31" s="89">
        <v>-60.155999999999999</v>
      </c>
      <c r="E31" s="90">
        <v>-73</v>
      </c>
      <c r="F31" s="89">
        <v>60.155999999999999</v>
      </c>
      <c r="G31" s="107"/>
      <c r="H31" s="83"/>
    </row>
    <row r="32" spans="1:9" ht="17.25" customHeight="1" x14ac:dyDescent="0.25">
      <c r="A32" s="84" t="s">
        <v>23</v>
      </c>
      <c r="B32" s="112" t="s">
        <v>27</v>
      </c>
      <c r="C32" s="113">
        <f t="shared" si="13"/>
        <v>3.5</v>
      </c>
      <c r="D32" s="113">
        <f>D33</f>
        <v>3.5</v>
      </c>
      <c r="E32" s="113">
        <f t="shared" ref="E32:F32" si="14">E33</f>
        <v>0</v>
      </c>
      <c r="F32" s="113">
        <f t="shared" si="14"/>
        <v>0</v>
      </c>
      <c r="G32" s="107"/>
      <c r="H32" s="83"/>
    </row>
    <row r="33" spans="1:10" ht="17.25" customHeight="1" x14ac:dyDescent="0.2">
      <c r="A33" s="105" t="s">
        <v>24</v>
      </c>
      <c r="B33" s="104" t="s">
        <v>26</v>
      </c>
      <c r="C33" s="114">
        <f t="shared" si="13"/>
        <v>3.5</v>
      </c>
      <c r="D33" s="114">
        <f>D34</f>
        <v>3.5</v>
      </c>
      <c r="E33" s="114">
        <f t="shared" ref="E33:F33" si="15">E34</f>
        <v>0</v>
      </c>
      <c r="F33" s="114">
        <f t="shared" si="15"/>
        <v>0</v>
      </c>
      <c r="G33" s="107"/>
      <c r="H33" s="83"/>
    </row>
    <row r="34" spans="1:10" ht="16.5" customHeight="1" x14ac:dyDescent="0.25">
      <c r="A34" s="108" t="s">
        <v>25</v>
      </c>
      <c r="B34" s="92" t="s">
        <v>20</v>
      </c>
      <c r="C34" s="90">
        <f t="shared" si="13"/>
        <v>3.5</v>
      </c>
      <c r="D34" s="90">
        <v>3.5</v>
      </c>
      <c r="E34" s="90"/>
      <c r="F34" s="90"/>
      <c r="G34" s="107"/>
      <c r="H34" s="83"/>
      <c r="I34" s="115"/>
    </row>
    <row r="35" spans="1:10" ht="47.25" x14ac:dyDescent="0.25">
      <c r="A35" s="84" t="s">
        <v>74</v>
      </c>
      <c r="B35" s="85" t="s">
        <v>39</v>
      </c>
      <c r="C35" s="116">
        <f t="shared" ref="C35:C62" si="16">D35+F35</f>
        <v>-55.162999999999997</v>
      </c>
      <c r="D35" s="117">
        <f>D36</f>
        <v>-55.162999999999997</v>
      </c>
      <c r="E35" s="118">
        <f t="shared" ref="E35:F35" si="17">E36</f>
        <v>0</v>
      </c>
      <c r="F35" s="118">
        <f t="shared" si="17"/>
        <v>0</v>
      </c>
      <c r="G35" s="83"/>
      <c r="H35" s="83"/>
      <c r="J35" s="115"/>
    </row>
    <row r="36" spans="1:10" ht="15.75" x14ac:dyDescent="0.25">
      <c r="A36" s="105" t="s">
        <v>75</v>
      </c>
      <c r="B36" s="119" t="s">
        <v>9</v>
      </c>
      <c r="C36" s="120">
        <f t="shared" si="16"/>
        <v>-55.162999999999997</v>
      </c>
      <c r="D36" s="121">
        <f>D37</f>
        <v>-55.162999999999997</v>
      </c>
      <c r="E36" s="122">
        <f t="shared" ref="E36:F36" si="18">E37</f>
        <v>0</v>
      </c>
      <c r="F36" s="122">
        <f t="shared" si="18"/>
        <v>0</v>
      </c>
      <c r="G36" s="83"/>
      <c r="H36" s="83"/>
    </row>
    <row r="37" spans="1:10" ht="15.75" customHeight="1" x14ac:dyDescent="0.25">
      <c r="A37" s="108" t="s">
        <v>76</v>
      </c>
      <c r="B37" s="109" t="s">
        <v>28</v>
      </c>
      <c r="C37" s="120">
        <f t="shared" si="16"/>
        <v>-55.162999999999997</v>
      </c>
      <c r="D37" s="121">
        <v>-55.162999999999997</v>
      </c>
      <c r="E37" s="122"/>
      <c r="F37" s="122"/>
      <c r="G37" s="83"/>
      <c r="H37" s="83"/>
    </row>
    <row r="38" spans="1:10" ht="15.75" x14ac:dyDescent="0.25">
      <c r="A38" s="84" t="s">
        <v>77</v>
      </c>
      <c r="B38" s="112" t="s">
        <v>9</v>
      </c>
      <c r="C38" s="116">
        <f t="shared" si="16"/>
        <v>64.709999999999994</v>
      </c>
      <c r="D38" s="117">
        <f>D39+D58+D61</f>
        <v>61.838999999999999</v>
      </c>
      <c r="E38" s="117">
        <f>E39+E58+E61</f>
        <v>41.752000000000002</v>
      </c>
      <c r="F38" s="118">
        <f>F39+F58+F61</f>
        <v>2.871</v>
      </c>
      <c r="G38" s="83"/>
      <c r="H38" s="83"/>
    </row>
    <row r="39" spans="1:10" ht="63" x14ac:dyDescent="0.25">
      <c r="A39" s="105" t="s">
        <v>78</v>
      </c>
      <c r="B39" s="123" t="s">
        <v>56</v>
      </c>
      <c r="C39" s="124">
        <f t="shared" si="16"/>
        <v>54.477999999999994</v>
      </c>
      <c r="D39" s="125">
        <f>D40+D41+D42+D43+D44+D45+D46+D47+D48+D49+D50+D51+D52+D53+D54+D55+D56+D57</f>
        <v>54.477999999999994</v>
      </c>
      <c r="E39" s="125">
        <f t="shared" ref="E39:F39" si="19">E40+E41+E42+E43+E44+E45+E46+E47+E48+E49+E50+E51+E52+E53+E54+E55+E56+E57</f>
        <v>41.752000000000002</v>
      </c>
      <c r="F39" s="126">
        <f t="shared" si="19"/>
        <v>0</v>
      </c>
      <c r="G39" s="83"/>
      <c r="J39" s="80"/>
    </row>
    <row r="40" spans="1:10" ht="15.75" x14ac:dyDescent="0.25">
      <c r="A40" s="108" t="s">
        <v>79</v>
      </c>
      <c r="B40" s="127" t="s">
        <v>47</v>
      </c>
      <c r="C40" s="128">
        <f t="shared" si="16"/>
        <v>3.7250000000000001</v>
      </c>
      <c r="D40" s="121">
        <v>3.7250000000000001</v>
      </c>
      <c r="E40" s="121">
        <v>2.855</v>
      </c>
      <c r="F40" s="121"/>
      <c r="G40" s="83"/>
      <c r="J40" s="80"/>
    </row>
    <row r="41" spans="1:10" ht="15.75" x14ac:dyDescent="0.25">
      <c r="A41" s="108" t="s">
        <v>80</v>
      </c>
      <c r="B41" s="127" t="s">
        <v>48</v>
      </c>
      <c r="C41" s="128">
        <f t="shared" si="16"/>
        <v>3.948</v>
      </c>
      <c r="D41" s="121">
        <v>3.948</v>
      </c>
      <c r="E41" s="121">
        <v>3.0259999999999998</v>
      </c>
      <c r="F41" s="121"/>
      <c r="G41" s="83"/>
      <c r="H41" s="129"/>
      <c r="J41" s="80"/>
    </row>
    <row r="42" spans="1:10" ht="15.75" x14ac:dyDescent="0.25">
      <c r="A42" s="108" t="s">
        <v>81</v>
      </c>
      <c r="B42" s="127" t="s">
        <v>49</v>
      </c>
      <c r="C42" s="128">
        <f t="shared" si="16"/>
        <v>6.6390000000000002</v>
      </c>
      <c r="D42" s="121">
        <v>6.6390000000000002</v>
      </c>
      <c r="E42" s="121">
        <v>5.0880000000000001</v>
      </c>
      <c r="F42" s="121"/>
      <c r="G42" s="83"/>
      <c r="J42" s="80"/>
    </row>
    <row r="43" spans="1:10" ht="15.75" x14ac:dyDescent="0.25">
      <c r="A43" s="108" t="s">
        <v>82</v>
      </c>
      <c r="B43" s="130" t="s">
        <v>50</v>
      </c>
      <c r="C43" s="128">
        <f t="shared" si="16"/>
        <v>1.8560000000000001</v>
      </c>
      <c r="D43" s="121">
        <v>1.8560000000000001</v>
      </c>
      <c r="E43" s="121">
        <v>1.4219999999999999</v>
      </c>
      <c r="F43" s="121"/>
      <c r="G43" s="83"/>
      <c r="J43" s="80"/>
    </row>
    <row r="44" spans="1:10" ht="15.75" x14ac:dyDescent="0.25">
      <c r="A44" s="108" t="s">
        <v>83</v>
      </c>
      <c r="B44" s="130" t="s">
        <v>66</v>
      </c>
      <c r="C44" s="128">
        <f t="shared" si="16"/>
        <v>7.431</v>
      </c>
      <c r="D44" s="121">
        <v>7.431</v>
      </c>
      <c r="E44" s="121">
        <v>5.6950000000000003</v>
      </c>
      <c r="F44" s="121"/>
      <c r="G44" s="83"/>
      <c r="I44" s="80"/>
      <c r="J44" s="80"/>
    </row>
    <row r="45" spans="1:10" ht="17.25" customHeight="1" x14ac:dyDescent="0.25">
      <c r="A45" s="108" t="s">
        <v>84</v>
      </c>
      <c r="B45" s="130" t="s">
        <v>67</v>
      </c>
      <c r="C45" s="128">
        <f t="shared" si="16"/>
        <v>3.944</v>
      </c>
      <c r="D45" s="121">
        <v>3.944</v>
      </c>
      <c r="E45" s="121">
        <v>3.0230000000000001</v>
      </c>
      <c r="F45" s="121"/>
      <c r="G45" s="83"/>
      <c r="I45" s="80"/>
      <c r="J45" s="80"/>
    </row>
    <row r="46" spans="1:10" ht="15.75" customHeight="1" x14ac:dyDescent="0.25">
      <c r="A46" s="108" t="s">
        <v>85</v>
      </c>
      <c r="B46" s="130" t="s">
        <v>36</v>
      </c>
      <c r="C46" s="128">
        <f t="shared" si="16"/>
        <v>3.4649999999999999</v>
      </c>
      <c r="D46" s="121">
        <v>3.4649999999999999</v>
      </c>
      <c r="E46" s="121">
        <v>2.6560000000000001</v>
      </c>
      <c r="F46" s="121"/>
      <c r="G46" s="83"/>
      <c r="I46" s="80"/>
      <c r="J46" s="80"/>
    </row>
    <row r="47" spans="1:10" ht="15.75" customHeight="1" x14ac:dyDescent="0.25">
      <c r="A47" s="108" t="s">
        <v>86</v>
      </c>
      <c r="B47" s="130" t="s">
        <v>57</v>
      </c>
      <c r="C47" s="128">
        <f t="shared" si="16"/>
        <v>2.6560000000000001</v>
      </c>
      <c r="D47" s="121">
        <v>2.6560000000000001</v>
      </c>
      <c r="E47" s="121">
        <v>2.036</v>
      </c>
      <c r="F47" s="121"/>
      <c r="G47" s="83"/>
      <c r="I47" s="80"/>
      <c r="J47" s="80"/>
    </row>
    <row r="48" spans="1:10" ht="31.5" customHeight="1" x14ac:dyDescent="0.25">
      <c r="A48" s="108" t="s">
        <v>87</v>
      </c>
      <c r="B48" s="130" t="s">
        <v>58</v>
      </c>
      <c r="C48" s="128">
        <f t="shared" si="16"/>
        <v>2.7309999999999999</v>
      </c>
      <c r="D48" s="121">
        <v>2.7309999999999999</v>
      </c>
      <c r="E48" s="121">
        <v>2.093</v>
      </c>
      <c r="F48" s="121"/>
      <c r="G48" s="83"/>
      <c r="I48" s="80"/>
      <c r="J48" s="80"/>
    </row>
    <row r="49" spans="1:10" ht="17.25" customHeight="1" x14ac:dyDescent="0.25">
      <c r="A49" s="108" t="s">
        <v>88</v>
      </c>
      <c r="B49" s="130" t="s">
        <v>51</v>
      </c>
      <c r="C49" s="128">
        <f t="shared" si="16"/>
        <v>0.98</v>
      </c>
      <c r="D49" s="121">
        <v>0.98</v>
      </c>
      <c r="E49" s="121">
        <v>0.751</v>
      </c>
      <c r="F49" s="121"/>
      <c r="G49" s="83"/>
      <c r="I49" s="80"/>
      <c r="J49" s="80"/>
    </row>
    <row r="50" spans="1:10" ht="15.75" x14ac:dyDescent="0.25">
      <c r="A50" s="108" t="s">
        <v>89</v>
      </c>
      <c r="B50" s="130" t="s">
        <v>52</v>
      </c>
      <c r="C50" s="128">
        <f t="shared" si="16"/>
        <v>2.7639999999999998</v>
      </c>
      <c r="D50" s="121">
        <v>2.7639999999999998</v>
      </c>
      <c r="E50" s="121">
        <v>2.1179999999999999</v>
      </c>
      <c r="F50" s="121"/>
      <c r="I50" s="80"/>
      <c r="J50" s="80"/>
    </row>
    <row r="51" spans="1:10" ht="15.75" x14ac:dyDescent="0.25">
      <c r="A51" s="108" t="s">
        <v>90</v>
      </c>
      <c r="B51" s="130" t="s">
        <v>59</v>
      </c>
      <c r="C51" s="128">
        <f t="shared" si="16"/>
        <v>1.3480000000000001</v>
      </c>
      <c r="D51" s="121">
        <v>1.3480000000000001</v>
      </c>
      <c r="E51" s="121">
        <v>1.0329999999999999</v>
      </c>
      <c r="F51" s="121"/>
      <c r="I51" s="80"/>
      <c r="J51" s="80"/>
    </row>
    <row r="52" spans="1:10" ht="15.75" x14ac:dyDescent="0.25">
      <c r="A52" s="108" t="s">
        <v>91</v>
      </c>
      <c r="B52" s="130" t="s">
        <v>60</v>
      </c>
      <c r="C52" s="128">
        <f t="shared" si="16"/>
        <v>0.66300000000000003</v>
      </c>
      <c r="D52" s="121">
        <v>0.66300000000000003</v>
      </c>
      <c r="E52" s="121">
        <v>0.50800000000000001</v>
      </c>
      <c r="F52" s="121"/>
      <c r="I52" s="80"/>
      <c r="J52" s="80"/>
    </row>
    <row r="53" spans="1:10" ht="15.75" customHeight="1" x14ac:dyDescent="0.25">
      <c r="A53" s="108" t="s">
        <v>92</v>
      </c>
      <c r="B53" s="130" t="s">
        <v>44</v>
      </c>
      <c r="C53" s="128">
        <f t="shared" si="16"/>
        <v>1.006</v>
      </c>
      <c r="D53" s="121">
        <v>1.006</v>
      </c>
      <c r="E53" s="121">
        <v>0.77100000000000002</v>
      </c>
      <c r="F53" s="121"/>
      <c r="I53" s="80"/>
      <c r="J53" s="80"/>
    </row>
    <row r="54" spans="1:10" ht="17.25" customHeight="1" x14ac:dyDescent="0.25">
      <c r="A54" s="108" t="s">
        <v>93</v>
      </c>
      <c r="B54" s="131" t="s">
        <v>68</v>
      </c>
      <c r="C54" s="128">
        <f t="shared" si="16"/>
        <v>6.5</v>
      </c>
      <c r="D54" s="121">
        <v>6.5</v>
      </c>
      <c r="E54" s="121">
        <v>4.9809999999999999</v>
      </c>
      <c r="F54" s="121"/>
      <c r="I54" s="80"/>
      <c r="J54" s="80"/>
    </row>
    <row r="55" spans="1:10" ht="17.25" customHeight="1" x14ac:dyDescent="0.25">
      <c r="A55" s="108" t="s">
        <v>94</v>
      </c>
      <c r="B55" s="131" t="s">
        <v>53</v>
      </c>
      <c r="C55" s="128">
        <f t="shared" si="16"/>
        <v>0.68100000000000005</v>
      </c>
      <c r="D55" s="121">
        <v>0.68100000000000005</v>
      </c>
      <c r="E55" s="121">
        <v>0.52200000000000002</v>
      </c>
      <c r="F55" s="121"/>
      <c r="I55" s="80"/>
      <c r="J55" s="80"/>
    </row>
    <row r="56" spans="1:10" ht="16.5" customHeight="1" x14ac:dyDescent="0.25">
      <c r="A56" s="108" t="s">
        <v>95</v>
      </c>
      <c r="B56" s="131" t="s">
        <v>54</v>
      </c>
      <c r="C56" s="128">
        <f t="shared" si="16"/>
        <v>0.39100000000000001</v>
      </c>
      <c r="D56" s="121">
        <v>0.39100000000000001</v>
      </c>
      <c r="E56" s="121">
        <v>0.3</v>
      </c>
      <c r="F56" s="121"/>
      <c r="I56" s="80"/>
      <c r="J56" s="80"/>
    </row>
    <row r="57" spans="1:10" ht="15.75" x14ac:dyDescent="0.25">
      <c r="A57" s="108" t="s">
        <v>96</v>
      </c>
      <c r="B57" s="132" t="s">
        <v>55</v>
      </c>
      <c r="C57" s="128">
        <f t="shared" si="16"/>
        <v>3.75</v>
      </c>
      <c r="D57" s="121">
        <v>3.75</v>
      </c>
      <c r="E57" s="121">
        <v>2.8740000000000001</v>
      </c>
      <c r="F57" s="121"/>
      <c r="I57" s="80"/>
      <c r="J57" s="80"/>
    </row>
    <row r="58" spans="1:10" ht="16.5" customHeight="1" x14ac:dyDescent="0.25">
      <c r="A58" s="105" t="s">
        <v>97</v>
      </c>
      <c r="B58" s="133" t="s">
        <v>63</v>
      </c>
      <c r="C58" s="134">
        <f t="shared" si="16"/>
        <v>8.032</v>
      </c>
      <c r="D58" s="125">
        <f>D59+D60</f>
        <v>5.1609999999999996</v>
      </c>
      <c r="E58" s="126">
        <f t="shared" ref="E58:F58" si="20">E59+E60</f>
        <v>0</v>
      </c>
      <c r="F58" s="125">
        <f t="shared" si="20"/>
        <v>2.871</v>
      </c>
      <c r="I58" s="80"/>
      <c r="J58" s="80"/>
    </row>
    <row r="59" spans="1:10" ht="15.75" customHeight="1" x14ac:dyDescent="0.25">
      <c r="A59" s="108" t="s">
        <v>98</v>
      </c>
      <c r="B59" s="130" t="s">
        <v>44</v>
      </c>
      <c r="C59" s="128">
        <f t="shared" si="16"/>
        <v>5.1609999999999996</v>
      </c>
      <c r="D59" s="121">
        <v>5.1609999999999996</v>
      </c>
      <c r="E59" s="121"/>
      <c r="F59" s="121"/>
      <c r="I59" s="80"/>
      <c r="J59" s="80"/>
    </row>
    <row r="60" spans="1:10" ht="15.75" customHeight="1" x14ac:dyDescent="0.25">
      <c r="A60" s="108" t="s">
        <v>99</v>
      </c>
      <c r="B60" s="130" t="s">
        <v>51</v>
      </c>
      <c r="C60" s="128">
        <f t="shared" si="16"/>
        <v>2.871</v>
      </c>
      <c r="D60" s="122"/>
      <c r="E60" s="121"/>
      <c r="F60" s="121">
        <v>2.871</v>
      </c>
      <c r="I60" s="135"/>
      <c r="J60" s="80"/>
    </row>
    <row r="61" spans="1:10" ht="15.75" customHeight="1" x14ac:dyDescent="0.25">
      <c r="A61" s="105" t="s">
        <v>100</v>
      </c>
      <c r="B61" s="133" t="s">
        <v>65</v>
      </c>
      <c r="C61" s="136">
        <f t="shared" si="16"/>
        <v>2.2000000000000002</v>
      </c>
      <c r="D61" s="126">
        <f>D62</f>
        <v>2.2000000000000002</v>
      </c>
      <c r="E61" s="126">
        <f t="shared" ref="E61:F61" si="21">E62</f>
        <v>0</v>
      </c>
      <c r="F61" s="126">
        <f t="shared" si="21"/>
        <v>0</v>
      </c>
      <c r="J61" s="80"/>
    </row>
    <row r="62" spans="1:10" ht="15.75" x14ac:dyDescent="0.25">
      <c r="A62" s="108" t="s">
        <v>101</v>
      </c>
      <c r="B62" s="130" t="s">
        <v>67</v>
      </c>
      <c r="C62" s="137">
        <f t="shared" si="16"/>
        <v>2.2000000000000002</v>
      </c>
      <c r="D62" s="122">
        <v>2.2000000000000002</v>
      </c>
      <c r="E62" s="121"/>
      <c r="F62" s="121"/>
      <c r="J62" s="80"/>
    </row>
    <row r="63" spans="1:10" ht="15.75" x14ac:dyDescent="0.25">
      <c r="A63" s="138"/>
      <c r="B63" s="139" t="s">
        <v>0</v>
      </c>
      <c r="C63" s="140">
        <f t="shared" si="10"/>
        <v>76.2</v>
      </c>
      <c r="D63" s="141">
        <f>D38+D35+D32+D15</f>
        <v>-41.625</v>
      </c>
      <c r="E63" s="141">
        <f>E38+E35+E32+E15</f>
        <v>-30.025999999999989</v>
      </c>
      <c r="F63" s="141">
        <f>F38+F35+F32+F15</f>
        <v>117.825</v>
      </c>
    </row>
    <row r="64" spans="1:10" ht="15.75" x14ac:dyDescent="0.25">
      <c r="A64" s="142"/>
      <c r="B64" s="143" t="s">
        <v>14</v>
      </c>
      <c r="C64" s="144"/>
      <c r="D64" s="145"/>
      <c r="E64" s="145"/>
      <c r="F64" s="145"/>
    </row>
    <row r="65" spans="1:6" ht="15.75" x14ac:dyDescent="0.25">
      <c r="A65" s="142"/>
      <c r="B65" s="92" t="s">
        <v>20</v>
      </c>
      <c r="C65" s="146">
        <f>D65+F65</f>
        <v>0</v>
      </c>
      <c r="D65" s="147">
        <f>D18+D26+D17+D32+D58+D25</f>
        <v>15.331</v>
      </c>
      <c r="E65" s="146">
        <f t="shared" ref="E65:F65" si="22">E18+E26+E17+E32+E58+E25</f>
        <v>0</v>
      </c>
      <c r="F65" s="147">
        <f t="shared" si="22"/>
        <v>-15.331000000000001</v>
      </c>
    </row>
    <row r="66" spans="1:6" ht="15.75" x14ac:dyDescent="0.25">
      <c r="A66" s="142"/>
      <c r="B66" s="109" t="s">
        <v>28</v>
      </c>
      <c r="C66" s="146">
        <f>D66+F66</f>
        <v>0</v>
      </c>
      <c r="D66" s="147">
        <f>D39+D37+D28</f>
        <v>-60.155999999999999</v>
      </c>
      <c r="E66" s="147">
        <f>E39+E37+E28</f>
        <v>-30.725999999999992</v>
      </c>
      <c r="F66" s="147">
        <f>F39+F37+F28</f>
        <v>60.155999999999999</v>
      </c>
    </row>
    <row r="67" spans="1:6" ht="15.75" x14ac:dyDescent="0.25">
      <c r="A67" s="142"/>
      <c r="B67" s="102" t="s">
        <v>35</v>
      </c>
      <c r="C67" s="146">
        <f>D67+F67</f>
        <v>74</v>
      </c>
      <c r="D67" s="146">
        <f>D24</f>
        <v>1</v>
      </c>
      <c r="E67" s="146">
        <f>E24</f>
        <v>0.7</v>
      </c>
      <c r="F67" s="146">
        <f>F24</f>
        <v>73</v>
      </c>
    </row>
    <row r="68" spans="1:6" ht="15.75" x14ac:dyDescent="0.25">
      <c r="A68" s="142"/>
      <c r="B68" s="92" t="s">
        <v>64</v>
      </c>
      <c r="C68" s="146">
        <f>D68+F68</f>
        <v>2.2000000000000002</v>
      </c>
      <c r="D68" s="146">
        <f>D61</f>
        <v>2.2000000000000002</v>
      </c>
      <c r="E68" s="146">
        <f t="shared" ref="E68:F68" si="23">E61</f>
        <v>0</v>
      </c>
      <c r="F68" s="146">
        <f t="shared" si="23"/>
        <v>0</v>
      </c>
    </row>
    <row r="69" spans="1:6" x14ac:dyDescent="0.2">
      <c r="B69" s="148"/>
      <c r="C69" s="148"/>
      <c r="D69" s="148"/>
      <c r="E69" s="148"/>
    </row>
    <row r="84" spans="10:11" x14ac:dyDescent="0.2">
      <c r="K84" s="80"/>
    </row>
    <row r="85" spans="10:11" x14ac:dyDescent="0.2">
      <c r="K85" s="80"/>
    </row>
    <row r="86" spans="10:11" x14ac:dyDescent="0.2">
      <c r="K86" s="80"/>
    </row>
    <row r="87" spans="10:11" x14ac:dyDescent="0.2">
      <c r="K87" s="80"/>
    </row>
    <row r="88" spans="10:11" x14ac:dyDescent="0.2">
      <c r="K88" s="80"/>
    </row>
    <row r="89" spans="10:11" ht="15.75" customHeight="1" x14ac:dyDescent="0.2">
      <c r="K89" s="80"/>
    </row>
    <row r="90" spans="10:11" x14ac:dyDescent="0.2">
      <c r="K90" s="80"/>
    </row>
    <row r="91" spans="10:11" x14ac:dyDescent="0.2">
      <c r="K91" s="80"/>
    </row>
    <row r="92" spans="10:11" x14ac:dyDescent="0.2">
      <c r="J92" s="80"/>
      <c r="K92" s="80"/>
    </row>
    <row r="93" spans="10:11" x14ac:dyDescent="0.2">
      <c r="J93" s="80"/>
      <c r="K93" s="80"/>
    </row>
    <row r="94" spans="10:11" x14ac:dyDescent="0.2">
      <c r="J94" s="80"/>
      <c r="K94" s="80"/>
    </row>
    <row r="95" spans="10:11" x14ac:dyDescent="0.2">
      <c r="J95" s="80"/>
      <c r="K95" s="80"/>
    </row>
    <row r="96" spans="10:11" ht="15" customHeight="1" x14ac:dyDescent="0.2">
      <c r="J96" s="80"/>
      <c r="K96" s="80"/>
    </row>
    <row r="97" spans="11:11" ht="15.75" customHeight="1" x14ac:dyDescent="0.2">
      <c r="K97" s="80"/>
    </row>
    <row r="98" spans="11:11" ht="14.25" customHeight="1" x14ac:dyDescent="0.2">
      <c r="K98" s="80"/>
    </row>
    <row r="99" spans="11:11" x14ac:dyDescent="0.2">
      <c r="K99" s="80"/>
    </row>
    <row r="100" spans="11:11" x14ac:dyDescent="0.2">
      <c r="K100" s="80"/>
    </row>
    <row r="101" spans="11:11" x14ac:dyDescent="0.2">
      <c r="K101" s="80"/>
    </row>
    <row r="102" spans="11:11" x14ac:dyDescent="0.2">
      <c r="K102" s="80"/>
    </row>
    <row r="103" spans="11:11" x14ac:dyDescent="0.2">
      <c r="K103" s="80"/>
    </row>
    <row r="104" spans="11:11" x14ac:dyDescent="0.2">
      <c r="K104" s="80"/>
    </row>
    <row r="105" spans="11:11" x14ac:dyDescent="0.2">
      <c r="K105" s="80"/>
    </row>
    <row r="106" spans="11:11" x14ac:dyDescent="0.2">
      <c r="K106" s="80"/>
    </row>
    <row r="107" spans="11:11" x14ac:dyDescent="0.2">
      <c r="K107" s="80"/>
    </row>
    <row r="108" spans="11:11" x14ac:dyDescent="0.2">
      <c r="K108" s="80"/>
    </row>
    <row r="109" spans="11:11" x14ac:dyDescent="0.2">
      <c r="K109" s="80"/>
    </row>
    <row r="110" spans="11:11" x14ac:dyDescent="0.2">
      <c r="K110" s="80"/>
    </row>
    <row r="111" spans="11:11" x14ac:dyDescent="0.2">
      <c r="K111" s="80"/>
    </row>
    <row r="112" spans="11:11" x14ac:dyDescent="0.2">
      <c r="K112" s="80"/>
    </row>
    <row r="113" spans="11:11" x14ac:dyDescent="0.2">
      <c r="K113" s="80"/>
    </row>
    <row r="114" spans="11:11" x14ac:dyDescent="0.2">
      <c r="K114" s="80"/>
    </row>
    <row r="115" spans="11:11" x14ac:dyDescent="0.2">
      <c r="K115" s="80"/>
    </row>
    <row r="116" spans="11:11" x14ac:dyDescent="0.2">
      <c r="K116" s="80"/>
    </row>
    <row r="117" spans="11:11" x14ac:dyDescent="0.2">
      <c r="K117" s="80"/>
    </row>
    <row r="118" spans="11:11" x14ac:dyDescent="0.2">
      <c r="K118" s="80"/>
    </row>
    <row r="119" spans="11:11" x14ac:dyDescent="0.2">
      <c r="K119" s="80"/>
    </row>
    <row r="120" spans="11:11" x14ac:dyDescent="0.2">
      <c r="K120" s="80"/>
    </row>
    <row r="121" spans="11:11" x14ac:dyDescent="0.2">
      <c r="K121" s="80"/>
    </row>
    <row r="122" spans="11:11" x14ac:dyDescent="0.2">
      <c r="K122" s="80"/>
    </row>
    <row r="123" spans="11:11" x14ac:dyDescent="0.2">
      <c r="K123" s="80"/>
    </row>
    <row r="124" spans="11:11" x14ac:dyDescent="0.2">
      <c r="K124" s="80"/>
    </row>
    <row r="125" spans="11:11" x14ac:dyDescent="0.2">
      <c r="K125" s="80"/>
    </row>
    <row r="126" spans="11:11" x14ac:dyDescent="0.2">
      <c r="K126" s="80"/>
    </row>
    <row r="127" spans="11:11" x14ac:dyDescent="0.2">
      <c r="K127" s="80"/>
    </row>
    <row r="128" spans="11:11" x14ac:dyDescent="0.2">
      <c r="K128" s="80"/>
    </row>
    <row r="129" spans="11:11" x14ac:dyDescent="0.2">
      <c r="K129" s="80"/>
    </row>
    <row r="130" spans="11:11" x14ac:dyDescent="0.2">
      <c r="K130" s="80"/>
    </row>
    <row r="131" spans="11:11" x14ac:dyDescent="0.2">
      <c r="K131" s="80"/>
    </row>
    <row r="132" spans="11:11" x14ac:dyDescent="0.2">
      <c r="K132" s="80"/>
    </row>
    <row r="133" spans="11:11" x14ac:dyDescent="0.2">
      <c r="K133" s="80"/>
    </row>
    <row r="134" spans="11:11" x14ac:dyDescent="0.2">
      <c r="K134" s="80"/>
    </row>
    <row r="135" spans="11:11" ht="19.5" customHeight="1" x14ac:dyDescent="0.2">
      <c r="K135" s="80"/>
    </row>
    <row r="136" spans="11:11" x14ac:dyDescent="0.2">
      <c r="K136" s="80"/>
    </row>
    <row r="137" spans="11:11" x14ac:dyDescent="0.2">
      <c r="K137" s="80"/>
    </row>
    <row r="138" spans="11:11" ht="30.6" customHeight="1" x14ac:dyDescent="0.2">
      <c r="K138" s="80"/>
    </row>
    <row r="139" spans="11:11" x14ac:dyDescent="0.2">
      <c r="K139" s="80"/>
    </row>
    <row r="140" spans="11:11" x14ac:dyDescent="0.2">
      <c r="K140" s="80"/>
    </row>
    <row r="170" ht="15" customHeight="1" x14ac:dyDescent="0.2"/>
    <row r="175" ht="30" customHeight="1" x14ac:dyDescent="0.2"/>
    <row r="176" ht="16.149999999999999" customHeight="1" x14ac:dyDescent="0.2"/>
    <row r="177" spans="11:11" ht="15.6" customHeight="1" x14ac:dyDescent="0.2"/>
    <row r="180" spans="11:11" x14ac:dyDescent="0.2">
      <c r="K180" s="80"/>
    </row>
    <row r="181" spans="11:11" x14ac:dyDescent="0.2">
      <c r="K181" s="80"/>
    </row>
    <row r="182" spans="11:11" x14ac:dyDescent="0.2">
      <c r="K182" s="80"/>
    </row>
    <row r="183" spans="11:11" ht="15" customHeight="1" x14ac:dyDescent="0.2">
      <c r="K183" s="80"/>
    </row>
    <row r="184" spans="11:11" ht="15" customHeight="1" x14ac:dyDescent="0.2"/>
    <row r="185" spans="11:11" ht="13.9" customHeight="1" x14ac:dyDescent="0.2"/>
    <row r="186" spans="11:11" ht="13.15" customHeight="1" x14ac:dyDescent="0.2"/>
    <row r="187" spans="11:11" ht="27" customHeight="1" x14ac:dyDescent="0.2"/>
    <row r="188" spans="11:11" ht="14.45" customHeight="1" x14ac:dyDescent="0.2"/>
    <row r="189" spans="11:11" ht="16.149999999999999" customHeight="1" x14ac:dyDescent="0.2"/>
    <row r="190" spans="11:11" ht="13.5" customHeight="1" x14ac:dyDescent="0.2"/>
    <row r="191" spans="11:11" ht="13.9" customHeight="1" x14ac:dyDescent="0.2"/>
    <row r="192" spans="11:11" ht="13.9" customHeight="1" x14ac:dyDescent="0.2"/>
    <row r="193" ht="15" customHeight="1" x14ac:dyDescent="0.2"/>
    <row r="194" ht="15.6" customHeight="1" x14ac:dyDescent="0.2"/>
    <row r="197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2017-10-18T05:56:43Z</cp:lastPrinted>
  <dcterms:created xsi:type="dcterms:W3CDTF">2006-11-21T07:32:28Z</dcterms:created>
  <dcterms:modified xsi:type="dcterms:W3CDTF">2017-10-27T09:21:49Z</dcterms:modified>
</cp:coreProperties>
</file>