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 activeTab="1"/>
  </bookViews>
  <sheets>
    <sheet name="1 priedas" sheetId="39" r:id="rId1"/>
    <sheet name="2 priedas" sheetId="41" r:id="rId2"/>
  </sheets>
  <calcPr calcId="162913"/>
  <fileRecoveryPr autoRecover="0"/>
</workbook>
</file>

<file path=xl/calcChain.xml><?xml version="1.0" encoding="utf-8"?>
<calcChain xmlns="http://schemas.openxmlformats.org/spreadsheetml/2006/main">
  <c r="D58" i="41" l="1"/>
  <c r="E58" i="41" l="1"/>
  <c r="F58" i="41"/>
  <c r="E33" i="41"/>
  <c r="F33" i="41"/>
  <c r="D33" i="41"/>
  <c r="C34" i="41"/>
  <c r="C33" i="41" l="1"/>
  <c r="E61" i="41"/>
  <c r="F61" i="41"/>
  <c r="D61" i="41"/>
  <c r="C18" i="39"/>
  <c r="C21" i="39" s="1"/>
  <c r="C61" i="41" l="1"/>
  <c r="E16" i="41"/>
  <c r="F16" i="41"/>
  <c r="D16" i="41"/>
  <c r="C17" i="41"/>
  <c r="E30" i="41"/>
  <c r="F30" i="41"/>
  <c r="D30" i="41"/>
  <c r="C16" i="41" l="1"/>
  <c r="C32" i="41" l="1"/>
  <c r="E19" i="41" l="1"/>
  <c r="E18" i="41" s="1"/>
  <c r="F19" i="41"/>
  <c r="F18" i="41" s="1"/>
  <c r="D19" i="41"/>
  <c r="D18" i="41" s="1"/>
  <c r="C18" i="41" l="1"/>
  <c r="C19" i="41"/>
  <c r="C20" i="41"/>
  <c r="E51" i="41" l="1"/>
  <c r="E50" i="41" s="1"/>
  <c r="F51" i="41"/>
  <c r="F50" i="41" s="1"/>
  <c r="D51" i="41"/>
  <c r="D50" i="41" s="1"/>
  <c r="E48" i="41"/>
  <c r="E47" i="41" s="1"/>
  <c r="F48" i="41"/>
  <c r="D48" i="41"/>
  <c r="D47" i="41" s="1"/>
  <c r="C49" i="41"/>
  <c r="C52" i="41"/>
  <c r="C48" i="41" l="1"/>
  <c r="C50" i="41"/>
  <c r="F47" i="41"/>
  <c r="C47" i="41" s="1"/>
  <c r="C51" i="41"/>
  <c r="E59" i="41"/>
  <c r="F59" i="41"/>
  <c r="D59" i="41"/>
  <c r="E63" i="41"/>
  <c r="F63" i="41"/>
  <c r="D63" i="41"/>
  <c r="E62" i="41"/>
  <c r="F62" i="41"/>
  <c r="D62" i="41"/>
  <c r="E60" i="41"/>
  <c r="F60" i="41"/>
  <c r="D60" i="41"/>
  <c r="C59" i="41" l="1"/>
  <c r="C62" i="41"/>
  <c r="C63" i="41"/>
  <c r="E45" i="41"/>
  <c r="E44" i="41" s="1"/>
  <c r="F45" i="41"/>
  <c r="F44" i="41" s="1"/>
  <c r="D45" i="41"/>
  <c r="D44" i="41" s="1"/>
  <c r="E42" i="41"/>
  <c r="E41" i="41" s="1"/>
  <c r="F42" i="41"/>
  <c r="F41" i="41" s="1"/>
  <c r="D42" i="41"/>
  <c r="D41" i="41" s="1"/>
  <c r="E39" i="41" l="1"/>
  <c r="E38" i="41" s="1"/>
  <c r="F39" i="41"/>
  <c r="F38" i="41" s="1"/>
  <c r="D39" i="41"/>
  <c r="D38" i="41" s="1"/>
  <c r="C38" i="41" l="1"/>
  <c r="E26" i="41"/>
  <c r="F26" i="41"/>
  <c r="D26" i="41"/>
  <c r="E21" i="41"/>
  <c r="F21" i="41"/>
  <c r="D21" i="41"/>
  <c r="C22" i="41"/>
  <c r="C23" i="41"/>
  <c r="D15" i="41" l="1"/>
  <c r="C21" i="41"/>
  <c r="E24" i="41"/>
  <c r="E15" i="41" s="1"/>
  <c r="F24" i="41"/>
  <c r="F15" i="41" s="1"/>
  <c r="D24" i="41"/>
  <c r="C25" i="41"/>
  <c r="C24" i="41" l="1"/>
  <c r="C31" i="41"/>
  <c r="C30" i="41" l="1"/>
  <c r="C29" i="41" l="1"/>
  <c r="C28" i="41" l="1"/>
  <c r="E36" i="41" l="1"/>
  <c r="E35" i="41" s="1"/>
  <c r="F36" i="41"/>
  <c r="F35" i="41" s="1"/>
  <c r="D36" i="41"/>
  <c r="D35" i="41" s="1"/>
  <c r="C37" i="41"/>
  <c r="C43" i="41" l="1"/>
  <c r="C35" i="41"/>
  <c r="C36" i="41"/>
  <c r="C46" i="41" l="1"/>
  <c r="C55" i="41"/>
  <c r="F53" i="41"/>
  <c r="F56" i="41" s="1"/>
  <c r="E54" i="41"/>
  <c r="E53" i="41" s="1"/>
  <c r="E56" i="41" s="1"/>
  <c r="D54" i="41"/>
  <c r="D53" i="41" s="1"/>
  <c r="D56" i="41" s="1"/>
  <c r="C44" i="41"/>
  <c r="C42" i="41"/>
  <c r="C41" i="41"/>
  <c r="C27" i="41"/>
  <c r="C45" i="41" l="1"/>
  <c r="C54" i="41"/>
  <c r="C53" i="41"/>
  <c r="C26" i="41"/>
  <c r="C60" i="41"/>
  <c r="C40" i="41"/>
  <c r="C58" i="41" l="1"/>
  <c r="C39" i="41"/>
  <c r="C15" i="41" l="1"/>
  <c r="C56" i="41"/>
</calcChain>
</file>

<file path=xl/sharedStrings.xml><?xml version="1.0" encoding="utf-8"?>
<sst xmlns="http://schemas.openxmlformats.org/spreadsheetml/2006/main" count="131" uniqueCount="103">
  <si>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</si>
  <si>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</si>
  <si>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</si>
  <si>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</si>
  <si>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</si>
  <si>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</si>
  <si>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</si>
  <si>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</si>
  <si>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</si>
  <si>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</si>
  <si>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</si>
  <si>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</si>
  <si>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</si>
  <si>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 xml:space="preserve">                                                                       2 priedas</t>
  </si>
  <si>
    <t>iš jų:</t>
  </si>
  <si>
    <t xml:space="preserve">                  2017 metų Kretingos rajono savivaldybės biudžeto asignavimų </t>
  </si>
  <si>
    <t xml:space="preserve">            2017 metų Kretingos rajono savivaldybės biudžeto pajamų</t>
  </si>
  <si>
    <t>Iš viso pajamų:</t>
  </si>
  <si>
    <t xml:space="preserve">                                                                Kretingos rajono savivaldybės tarybos</t>
  </si>
  <si>
    <t xml:space="preserve">                                                                1 priedas</t>
  </si>
  <si>
    <t>Savarankiškoms funkcijoms vykdyti</t>
  </si>
  <si>
    <t xml:space="preserve">                                  pakeitimas  (padidinimas, - sumažinimas)</t>
  </si>
  <si>
    <t>Gyventojų pajamų mokestis</t>
  </si>
  <si>
    <t xml:space="preserve">                           pakeitimas (padidinimas, - sumažinimas)</t>
  </si>
  <si>
    <t>2</t>
  </si>
  <si>
    <t>2.1</t>
  </si>
  <si>
    <t>2.1.1</t>
  </si>
  <si>
    <t>4.1</t>
  </si>
  <si>
    <t>5.1</t>
  </si>
  <si>
    <t>5</t>
  </si>
  <si>
    <t>Kultūros programa (Nr. 07)</t>
  </si>
  <si>
    <t>4</t>
  </si>
  <si>
    <t>4.1.1</t>
  </si>
  <si>
    <t>5.1.1</t>
  </si>
  <si>
    <t xml:space="preserve">Savarankiškoms funkcijoms vykdyti </t>
  </si>
  <si>
    <t>Kretingos rajono kultūros centras</t>
  </si>
  <si>
    <t>(Eurais)</t>
  </si>
  <si>
    <t>Sveikatos apsaugos programa (Nr. 06)</t>
  </si>
  <si>
    <t>Vietinio ūkio ir turto valdymo programa (Nr. 05)</t>
  </si>
  <si>
    <t>Žemės realizavimo pajamos, skirtos vietinės reikšmės kelių rekonstravimo ir remonto projektų finansavimui</t>
  </si>
  <si>
    <t>Valstybės biudžeto lėšos neformaliam vaikų švietimui</t>
  </si>
  <si>
    <t>Speciali tikslinė dotacija mokinio krepšeliui finansuoti (VšĮ Pranciškonų gimnazija)</t>
  </si>
  <si>
    <t>Europos Sąjungos finansinės paramos lėšos (Jaunimo politikos Kretingos rajone įgyvendinimas)</t>
  </si>
  <si>
    <t>Savivaldybės savarankiškoms funkcijoms finansuoti</t>
  </si>
  <si>
    <t>Socialinės paramos programa (Nr. 09)</t>
  </si>
  <si>
    <t>Speciali tikslinė dotacija mokinio krepšeliui finansuoti</t>
  </si>
  <si>
    <t>Darbėnų gimnazija</t>
  </si>
  <si>
    <t>Jokūbavo Aleksandro Stulginskio pagrindinė mokykla-daugiafunkcis centras</t>
  </si>
  <si>
    <t>Rūdaičių mokykla</t>
  </si>
  <si>
    <t>1.1</t>
  </si>
  <si>
    <t>1.1.1</t>
  </si>
  <si>
    <t>1.2</t>
  </si>
  <si>
    <t>1.2.1</t>
  </si>
  <si>
    <t>1.3</t>
  </si>
  <si>
    <t>1.3.1</t>
  </si>
  <si>
    <t>1.4</t>
  </si>
  <si>
    <t>1.4.1</t>
  </si>
  <si>
    <t>1.5</t>
  </si>
  <si>
    <t>1.5.1</t>
  </si>
  <si>
    <t>3</t>
  </si>
  <si>
    <t>3.1</t>
  </si>
  <si>
    <t>3.1.1</t>
  </si>
  <si>
    <t>6</t>
  </si>
  <si>
    <t>6.1</t>
  </si>
  <si>
    <t>6.1.1</t>
  </si>
  <si>
    <t>Materialiojo ir nematerialiojo turto realizavimo pajamos</t>
  </si>
  <si>
    <t xml:space="preserve">  žemės realizavimo pajamos</t>
  </si>
  <si>
    <t>Europos Sąjungos finansinės paramos lėšos</t>
  </si>
  <si>
    <t>Speciali tikslinė dotacija, skirta neveiksnių asmenų būklės peržiūrėjimui užtikrinti</t>
  </si>
  <si>
    <t>Kartenos mokykla-daugiafunkcis centras</t>
  </si>
  <si>
    <t>Kretingos meno mokykla</t>
  </si>
  <si>
    <t>7</t>
  </si>
  <si>
    <t>7.1</t>
  </si>
  <si>
    <t>7.1.1</t>
  </si>
  <si>
    <t>8</t>
  </si>
  <si>
    <t>8.1</t>
  </si>
  <si>
    <t>8.1.1</t>
  </si>
  <si>
    <t>Seniūnijų programa (Nr. 02)</t>
  </si>
  <si>
    <t>Seniūnijų veiklos išlaidos, iš jų:</t>
  </si>
  <si>
    <t>Kretingos m. seniūnija</t>
  </si>
  <si>
    <t>1.5.2</t>
  </si>
  <si>
    <t>Speciali tikslinė dotacija valstybinėms (perduotoms savivaldybėms) funkcijoms atlikti</t>
  </si>
  <si>
    <t>Bendroji programa (Nr. 01)</t>
  </si>
  <si>
    <t>Speciali tikslinė dotacija valstybinėms (perduotoms savivaldybėms) funkcijoms atlikti (Vaikų teisių apsaugai)</t>
  </si>
  <si>
    <t>1.3.2</t>
  </si>
  <si>
    <t>1.5.3</t>
  </si>
  <si>
    <t>1.6</t>
  </si>
  <si>
    <t>1.6.1</t>
  </si>
  <si>
    <t>1.6.2</t>
  </si>
  <si>
    <t>Speciali tikslinė dotacija valstybinėms (perduotoms savivaldybėms) funkcijoms atlikti, iš jų:</t>
  </si>
  <si>
    <t xml:space="preserve">   vaikų teisių apsaugai</t>
  </si>
  <si>
    <t xml:space="preserve">   būsto nuomos ar išperkamosios būsto nuomos mokesčių dalies kompensacijoms</t>
  </si>
  <si>
    <t>5.2</t>
  </si>
  <si>
    <t>1.2.1.1</t>
  </si>
  <si>
    <t>Speciali tikslinė dotacija valstybinėms (perduotoms savivaldybėms) funkcijoms atlikti (Būsto nuomos ar išperkamosios būsto nuomos mokesčių dalies kompensacijoms)</t>
  </si>
  <si>
    <t>Ekonomikos ir biudžeto skyrius (asignavimų valdytojas - Savivaldybės administracijos direktorius)</t>
  </si>
  <si>
    <t>Speciali tikslinė dotacija neveiksnių asmenų būklės peržiūrėjimui užtikrinti</t>
  </si>
  <si>
    <t>1.7</t>
  </si>
  <si>
    <t>Kūno kultūros ir sporto programa (Nr. 10)</t>
  </si>
  <si>
    <t>1.7.1</t>
  </si>
  <si>
    <t xml:space="preserve">                                                                       2017 m. rugsėjo 28 d. sprendimo Nr. T2-252</t>
  </si>
  <si>
    <t xml:space="preserve">                                                                2017 m. rugsėjo 28 d. sprendimo Nr. T2-252</t>
  </si>
  <si>
    <t>Žemės realizavimo pajamos, skirtos krepšinio aikštelės dangos su  naujais pagrindais įrengimui Melioratorių g., Kretingos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</si>
</sst>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7030A0"/>
      <name val="Arial"/>
      <family val="2"/>
      <charset val="186"/>
    </font>
    <font>
      <sz val="12"/>
      <color rgb="FFFF0000"/>
      <name val="Times New Roman"/>
      <family val="1"/>
      <charset val="186"/>
    </font>
    <font>
      <i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5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4" fillId="0" borderId="0" xfId="0" applyFont="1"/>
    <xf numFmtId="49" fontId="9" fillId="0" borderId="1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164" fontId="12" fillId="0" borderId="3" xfId="0" applyNumberFormat="1" applyFont="1" applyBorder="1" applyAlignment="1">
      <alignment horizontal="center" wrapText="1"/>
    </xf>
    <xf numFmtId="164" fontId="9" fillId="0" borderId="4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left" wrapText="1" indent="1"/>
    </xf>
    <xf numFmtId="49" fontId="9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2" xfId="0" applyFont="1" applyBorder="1" applyAlignment="1"/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/>
    <xf numFmtId="0" fontId="15" fillId="0" borderId="7" xfId="0" applyFont="1" applyBorder="1"/>
    <xf numFmtId="0" fontId="15" fillId="0" borderId="3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6" fillId="3" borderId="0" xfId="0" applyFont="1" applyFill="1"/>
    <xf numFmtId="0" fontId="15" fillId="0" borderId="1" xfId="0" applyFont="1" applyBorder="1" applyAlignment="1">
      <alignment horizontal="center" vertical="center" wrapText="1"/>
    </xf>
    <xf numFmtId="0" fontId="16" fillId="3" borderId="0" xfId="0" applyFont="1" applyFill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9" fillId="3" borderId="0" xfId="0" applyFont="1" applyFill="1"/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wrapText="1"/>
    </xf>
    <xf numFmtId="2" fontId="17" fillId="3" borderId="1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wrapText="1"/>
    </xf>
    <xf numFmtId="0" fontId="22" fillId="3" borderId="0" xfId="0" applyFont="1" applyFill="1"/>
    <xf numFmtId="49" fontId="21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164" fontId="15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wrapText="1"/>
    </xf>
    <xf numFmtId="49" fontId="21" fillId="0" borderId="1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23" fillId="3" borderId="0" xfId="0" applyFont="1" applyFill="1"/>
    <xf numFmtId="0" fontId="15" fillId="0" borderId="5" xfId="0" applyFont="1" applyBorder="1"/>
    <xf numFmtId="0" fontId="15" fillId="0" borderId="1" xfId="0" applyFont="1" applyBorder="1" applyAlignment="1">
      <alignment wrapText="1"/>
    </xf>
    <xf numFmtId="164" fontId="24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wrapText="1"/>
    </xf>
    <xf numFmtId="164" fontId="17" fillId="0" borderId="1" xfId="0" applyNumberFormat="1" applyFont="1" applyBorder="1" applyAlignment="1">
      <alignment horizontal="center"/>
    </xf>
    <xf numFmtId="2" fontId="22" fillId="0" borderId="0" xfId="0" applyNumberFormat="1" applyFont="1"/>
    <xf numFmtId="0" fontId="20" fillId="0" borderId="5" xfId="0" applyNumberFormat="1" applyFont="1" applyBorder="1" applyAlignment="1">
      <alignment wrapText="1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20" fillId="0" borderId="1" xfId="0" applyFont="1" applyBorder="1" applyAlignment="1">
      <alignment wrapText="1"/>
    </xf>
    <xf numFmtId="164" fontId="20" fillId="0" borderId="1" xfId="0" applyNumberFormat="1" applyFont="1" applyBorder="1" applyAlignment="1">
      <alignment horizontal="center" wrapText="1"/>
    </xf>
    <xf numFmtId="164" fontId="20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wrapText="1"/>
    </xf>
    <xf numFmtId="2" fontId="16" fillId="0" borderId="0" xfId="0" applyNumberFormat="1" applyFont="1"/>
    <xf numFmtId="49" fontId="20" fillId="0" borderId="1" xfId="0" applyNumberFormat="1" applyFont="1" applyBorder="1" applyAlignment="1">
      <alignment horizontal="center" vertical="top" wrapText="1"/>
    </xf>
    <xf numFmtId="0" fontId="25" fillId="0" borderId="0" xfId="0" applyFont="1"/>
    <xf numFmtId="49" fontId="21" fillId="0" borderId="1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wrapText="1"/>
    </xf>
    <xf numFmtId="164" fontId="17" fillId="3" borderId="1" xfId="0" applyNumberFormat="1" applyFont="1" applyFill="1" applyBorder="1" applyAlignment="1">
      <alignment horizontal="center" wrapText="1"/>
    </xf>
    <xf numFmtId="0" fontId="20" fillId="0" borderId="5" xfId="0" applyFont="1" applyBorder="1" applyAlignment="1">
      <alignment wrapText="1"/>
    </xf>
    <xf numFmtId="164" fontId="15" fillId="3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wrapText="1"/>
    </xf>
    <xf numFmtId="164" fontId="17" fillId="0" borderId="5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49" fontId="20" fillId="0" borderId="5" xfId="0" applyNumberFormat="1" applyFont="1" applyBorder="1" applyAlignment="1">
      <alignment horizontal="center" vertical="center" wrapText="1"/>
    </xf>
    <xf numFmtId="0" fontId="15" fillId="0" borderId="5" xfId="0" applyFont="1" applyFill="1" applyBorder="1" applyAlignment="1">
      <alignment wrapText="1"/>
    </xf>
    <xf numFmtId="0" fontId="19" fillId="0" borderId="5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164" fontId="15" fillId="0" borderId="5" xfId="0" applyNumberFormat="1" applyFont="1" applyBorder="1" applyAlignment="1">
      <alignment horizontal="center"/>
    </xf>
    <xf numFmtId="0" fontId="16" fillId="0" borderId="5" xfId="0" applyFont="1" applyBorder="1"/>
    <xf numFmtId="2" fontId="15" fillId="0" borderId="5" xfId="0" applyNumberFormat="1" applyFont="1" applyBorder="1" applyAlignment="1">
      <alignment horizontal="center"/>
    </xf>
    <xf numFmtId="0" fontId="19" fillId="0" borderId="0" xfId="0" applyFont="1"/>
    <xf numFmtId="0" fontId="15" fillId="0" borderId="5" xfId="0" applyFont="1" applyBorder="1" applyAlignment="1">
      <alignment horizontal="left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zoomScale="110" zoomScaleNormal="110" workbookViewId="0">
      <selection activeCell="G21" sqref="G21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18</v>
      </c>
      <c r="C1" s="6"/>
    </row>
    <row r="2" spans="1:12" ht="15.75" x14ac:dyDescent="0.25">
      <c r="A2" s="6"/>
      <c r="B2" s="6" t="s">
        <v>101</v>
      </c>
      <c r="C2" s="6"/>
    </row>
    <row r="3" spans="1:12" ht="15.75" x14ac:dyDescent="0.25">
      <c r="A3" s="6"/>
      <c r="B3" s="6" t="s">
        <v>19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16</v>
      </c>
      <c r="C6" s="5"/>
      <c r="E6" s="2"/>
      <c r="F6" s="7"/>
    </row>
    <row r="7" spans="1:12" ht="15.75" x14ac:dyDescent="0.25">
      <c r="A7" s="6"/>
      <c r="B7" s="5" t="s">
        <v>23</v>
      </c>
      <c r="C7" s="5"/>
      <c r="D7" s="14"/>
      <c r="E7" s="14"/>
      <c r="F7" s="14"/>
    </row>
    <row r="8" spans="1:12" ht="15.75" x14ac:dyDescent="0.25">
      <c r="A8" s="6"/>
      <c r="B8" s="5"/>
      <c r="C8" s="5"/>
      <c r="D8" s="73"/>
      <c r="E8" s="74"/>
      <c r="F8" s="75"/>
    </row>
    <row r="9" spans="1:12" ht="12.75" customHeight="1" x14ac:dyDescent="0.25">
      <c r="A9" s="6"/>
      <c r="B9" s="5"/>
      <c r="C9" s="5"/>
      <c r="D9" s="75"/>
      <c r="E9" s="75"/>
      <c r="F9" s="75"/>
      <c r="G9" s="8"/>
      <c r="H9" s="8"/>
    </row>
    <row r="10" spans="1:12" ht="14.25" customHeight="1" x14ac:dyDescent="0.25">
      <c r="A10" s="13"/>
      <c r="B10" s="13"/>
      <c r="C10" s="57" t="s">
        <v>36</v>
      </c>
      <c r="D10" s="75"/>
      <c r="E10" s="75"/>
      <c r="F10" s="75"/>
      <c r="G10" s="8"/>
      <c r="H10" s="8"/>
    </row>
    <row r="11" spans="1:12" ht="31.5" x14ac:dyDescent="0.2">
      <c r="A11" s="58" t="s">
        <v>5</v>
      </c>
      <c r="B11" s="54" t="s">
        <v>11</v>
      </c>
      <c r="C11" s="54" t="s">
        <v>0</v>
      </c>
      <c r="D11" s="75"/>
      <c r="E11" s="75"/>
      <c r="F11" s="75"/>
      <c r="G11" s="8"/>
      <c r="H11" s="8"/>
    </row>
    <row r="12" spans="1:12" ht="14.25" customHeight="1" x14ac:dyDescent="0.2">
      <c r="A12" s="65" t="s">
        <v>10</v>
      </c>
      <c r="B12" s="66">
        <v>2</v>
      </c>
      <c r="C12" s="67">
        <v>3</v>
      </c>
      <c r="D12" s="15"/>
      <c r="E12" s="15"/>
      <c r="F12" s="15"/>
      <c r="G12" s="8"/>
      <c r="H12" s="8"/>
    </row>
    <row r="13" spans="1:12" ht="17.25" customHeight="1" x14ac:dyDescent="0.25">
      <c r="A13" s="62" t="s">
        <v>10</v>
      </c>
      <c r="B13" s="60" t="s">
        <v>22</v>
      </c>
      <c r="C13" s="70">
        <v>121.4</v>
      </c>
      <c r="D13" s="15"/>
      <c r="E13" s="15"/>
      <c r="F13" s="22"/>
      <c r="G13" s="56"/>
      <c r="H13" s="8"/>
    </row>
    <row r="14" spans="1:12" ht="15.75" x14ac:dyDescent="0.25">
      <c r="A14" s="62" t="s">
        <v>24</v>
      </c>
      <c r="B14" s="60" t="s">
        <v>65</v>
      </c>
      <c r="C14" s="70">
        <v>64.7</v>
      </c>
      <c r="D14" s="15"/>
      <c r="E14" s="15"/>
      <c r="F14" s="17"/>
      <c r="G14" s="56"/>
      <c r="H14" s="56"/>
      <c r="J14" s="55"/>
      <c r="L14" s="61"/>
    </row>
    <row r="15" spans="1:12" ht="15.75" x14ac:dyDescent="0.25">
      <c r="A15" s="62" t="s">
        <v>25</v>
      </c>
      <c r="B15" s="71" t="s">
        <v>66</v>
      </c>
      <c r="C15" s="70">
        <v>64.7</v>
      </c>
      <c r="D15" s="15"/>
      <c r="E15" s="15"/>
      <c r="F15" s="22"/>
      <c r="G15" s="8"/>
      <c r="H15" s="56"/>
      <c r="J15" s="55"/>
    </row>
    <row r="16" spans="1:12" ht="15.75" x14ac:dyDescent="0.25">
      <c r="A16" s="62" t="s">
        <v>59</v>
      </c>
      <c r="B16" s="60" t="s">
        <v>40</v>
      </c>
      <c r="C16" s="70">
        <v>15.5</v>
      </c>
      <c r="D16" s="15"/>
      <c r="E16" s="15"/>
      <c r="F16" s="17"/>
      <c r="G16" s="8"/>
      <c r="H16" s="8"/>
      <c r="J16" s="55"/>
    </row>
    <row r="17" spans="1:10" ht="30.75" customHeight="1" x14ac:dyDescent="0.25">
      <c r="A17" s="62" t="s">
        <v>31</v>
      </c>
      <c r="B17" s="60" t="s">
        <v>68</v>
      </c>
      <c r="C17" s="70">
        <v>-4.3</v>
      </c>
      <c r="D17" s="15"/>
      <c r="E17" s="15"/>
      <c r="F17" s="22"/>
      <c r="G17" s="8"/>
      <c r="H17" s="8"/>
      <c r="J17" s="55"/>
    </row>
    <row r="18" spans="1:10" ht="31.5" x14ac:dyDescent="0.25">
      <c r="A18" s="62" t="s">
        <v>29</v>
      </c>
      <c r="B18" s="60" t="s">
        <v>89</v>
      </c>
      <c r="C18" s="70">
        <f>C19+C20</f>
        <v>13.6</v>
      </c>
      <c r="D18" s="15"/>
      <c r="E18" s="15"/>
      <c r="F18" s="17"/>
      <c r="G18" s="8"/>
      <c r="H18" s="8"/>
      <c r="J18" s="55"/>
    </row>
    <row r="19" spans="1:10" ht="17.25" customHeight="1" x14ac:dyDescent="0.25">
      <c r="A19" s="62" t="s">
        <v>28</v>
      </c>
      <c r="B19" s="60" t="s">
        <v>90</v>
      </c>
      <c r="C19" s="70">
        <v>15.7</v>
      </c>
      <c r="D19" s="15"/>
      <c r="E19" s="22"/>
      <c r="F19" s="17"/>
      <c r="G19" s="8"/>
      <c r="H19" s="8"/>
      <c r="J19" s="55"/>
    </row>
    <row r="20" spans="1:10" ht="31.5" customHeight="1" x14ac:dyDescent="0.25">
      <c r="A20" s="72" t="s">
        <v>92</v>
      </c>
      <c r="B20" s="60" t="s">
        <v>91</v>
      </c>
      <c r="C20" s="70">
        <v>-2.1</v>
      </c>
      <c r="D20" s="15"/>
      <c r="E20" s="22"/>
      <c r="F20" s="17"/>
      <c r="G20" s="8"/>
      <c r="H20" s="8"/>
      <c r="J20" s="55"/>
    </row>
    <row r="21" spans="1:10" ht="15.75" x14ac:dyDescent="0.25">
      <c r="A21" s="59"/>
      <c r="B21" s="64" t="s">
        <v>17</v>
      </c>
      <c r="C21" s="69">
        <f>C13+C14+C16+C17+C18</f>
        <v>210.9</v>
      </c>
      <c r="D21" s="55"/>
      <c r="E21" s="22"/>
      <c r="F21" s="17"/>
      <c r="G21" s="8"/>
      <c r="H21" s="8"/>
      <c r="J21" s="55"/>
    </row>
    <row r="22" spans="1:10" ht="15.75" x14ac:dyDescent="0.25">
      <c r="A22" s="6"/>
      <c r="B22" s="68"/>
      <c r="C22" s="6"/>
      <c r="D22" s="17"/>
      <c r="E22" s="17"/>
      <c r="F22" s="22"/>
      <c r="G22" s="8"/>
      <c r="H22" s="8"/>
      <c r="J22" s="55"/>
    </row>
    <row r="23" spans="1:10" ht="15.75" x14ac:dyDescent="0.25">
      <c r="A23" s="24"/>
      <c r="B23" s="36"/>
      <c r="C23" s="63"/>
      <c r="D23" s="22"/>
      <c r="E23" s="22"/>
      <c r="F23" s="17"/>
      <c r="G23" s="30"/>
      <c r="H23" s="8"/>
      <c r="J23" s="55"/>
    </row>
    <row r="24" spans="1:10" ht="15.75" x14ac:dyDescent="0.25">
      <c r="A24" s="24"/>
      <c r="B24" s="36"/>
      <c r="C24" s="63"/>
      <c r="D24" s="22"/>
      <c r="E24" s="17"/>
      <c r="F24" s="22"/>
      <c r="G24" s="8"/>
      <c r="H24" s="31"/>
      <c r="J24" s="55"/>
    </row>
    <row r="25" spans="1:10" ht="15.75" x14ac:dyDescent="0.2">
      <c r="A25" s="24"/>
      <c r="B25" s="26"/>
      <c r="C25" s="63"/>
      <c r="D25" s="17"/>
      <c r="E25" s="22"/>
      <c r="F25" s="17"/>
      <c r="G25" s="8"/>
      <c r="H25" s="8"/>
      <c r="J25" s="55"/>
    </row>
    <row r="26" spans="1:10" ht="15" x14ac:dyDescent="0.25">
      <c r="A26" s="18"/>
      <c r="B26" s="23"/>
      <c r="C26" s="17"/>
      <c r="D26" s="22"/>
      <c r="E26" s="17"/>
      <c r="F26" s="17"/>
      <c r="G26" s="8"/>
      <c r="H26" s="8"/>
      <c r="J26" s="55"/>
    </row>
    <row r="27" spans="1:10" ht="18" customHeight="1" x14ac:dyDescent="0.2">
      <c r="A27" s="18"/>
      <c r="B27" s="28"/>
      <c r="C27" s="22"/>
      <c r="D27" s="17"/>
      <c r="E27" s="22"/>
      <c r="F27" s="22"/>
      <c r="G27" s="31"/>
      <c r="H27" s="8"/>
      <c r="J27" s="55"/>
    </row>
    <row r="28" spans="1:10" ht="15" x14ac:dyDescent="0.25">
      <c r="A28" s="18"/>
      <c r="B28" s="25"/>
      <c r="C28" s="17"/>
      <c r="D28" s="22"/>
      <c r="E28" s="22"/>
      <c r="F28" s="22"/>
      <c r="G28" s="8"/>
      <c r="H28" s="8"/>
      <c r="J28" s="55"/>
    </row>
    <row r="29" spans="1:10" ht="15.75" x14ac:dyDescent="0.2">
      <c r="A29" s="18"/>
      <c r="B29" s="21"/>
      <c r="C29" s="22"/>
      <c r="D29" s="17"/>
      <c r="E29" s="17"/>
      <c r="F29" s="22"/>
      <c r="G29" s="8"/>
      <c r="H29" s="8"/>
      <c r="J29" s="55"/>
    </row>
    <row r="30" spans="1:10" ht="14.25" x14ac:dyDescent="0.2">
      <c r="A30" s="18"/>
      <c r="B30" s="29"/>
      <c r="C30" s="22"/>
      <c r="D30" s="22"/>
      <c r="E30" s="22"/>
      <c r="F30" s="22"/>
      <c r="G30" s="8"/>
      <c r="H30" s="8"/>
      <c r="J30" s="55"/>
    </row>
    <row r="31" spans="1:10" ht="15" x14ac:dyDescent="0.25">
      <c r="A31" s="18"/>
      <c r="B31" s="23"/>
      <c r="C31" s="17"/>
      <c r="D31" s="33"/>
      <c r="E31" s="17"/>
      <c r="F31" s="22"/>
      <c r="G31" s="8"/>
      <c r="H31" s="8"/>
      <c r="J31" s="55"/>
    </row>
    <row r="32" spans="1:10" ht="14.25" x14ac:dyDescent="0.2">
      <c r="A32" s="18"/>
      <c r="B32" s="19"/>
      <c r="C32" s="22"/>
      <c r="D32" s="17"/>
      <c r="E32" s="22"/>
      <c r="F32" s="22"/>
      <c r="G32" s="8"/>
      <c r="H32" s="8"/>
      <c r="J32" s="55"/>
    </row>
    <row r="33" spans="1:8" ht="13.9" customHeight="1" x14ac:dyDescent="0.25">
      <c r="A33" s="18"/>
      <c r="B33" s="25"/>
      <c r="C33" s="17"/>
      <c r="D33" s="22"/>
      <c r="E33" s="22"/>
      <c r="F33" s="22"/>
      <c r="G33" s="8"/>
      <c r="H33" s="8"/>
    </row>
    <row r="34" spans="1:8" ht="14.25" x14ac:dyDescent="0.2">
      <c r="A34" s="18"/>
      <c r="B34" s="19"/>
      <c r="C34" s="22"/>
      <c r="D34" s="17"/>
      <c r="E34" s="22"/>
      <c r="F34" s="22"/>
      <c r="G34" s="8"/>
      <c r="H34" s="8"/>
    </row>
    <row r="35" spans="1:8" ht="15" x14ac:dyDescent="0.25">
      <c r="A35" s="18"/>
      <c r="B35" s="23"/>
      <c r="C35" s="17"/>
      <c r="D35" s="22"/>
      <c r="E35" s="22"/>
      <c r="F35" s="27"/>
      <c r="G35" s="8"/>
      <c r="H35" s="8"/>
    </row>
    <row r="36" spans="1:8" ht="15" x14ac:dyDescent="0.2">
      <c r="A36" s="18"/>
      <c r="B36" s="32"/>
      <c r="C36" s="22"/>
      <c r="D36" s="22"/>
      <c r="E36" s="22"/>
      <c r="F36" s="22"/>
      <c r="G36" s="8"/>
      <c r="H36" s="8"/>
    </row>
    <row r="37" spans="1:8" ht="14.25" x14ac:dyDescent="0.2">
      <c r="A37" s="18"/>
      <c r="B37" s="34"/>
      <c r="C37" s="33"/>
      <c r="D37" s="22"/>
      <c r="E37" s="22"/>
      <c r="F37" s="22"/>
      <c r="G37" s="8"/>
      <c r="H37" s="38"/>
    </row>
    <row r="38" spans="1:8" ht="15" x14ac:dyDescent="0.25">
      <c r="A38" s="18"/>
      <c r="B38" s="23"/>
      <c r="C38" s="17"/>
      <c r="D38" s="22"/>
      <c r="E38" s="22"/>
      <c r="F38" s="22"/>
      <c r="G38" s="8"/>
      <c r="H38" s="39"/>
    </row>
    <row r="39" spans="1:8" ht="15.75" x14ac:dyDescent="0.25">
      <c r="A39" s="18"/>
      <c r="B39" s="35"/>
      <c r="C39" s="22"/>
      <c r="D39" s="22"/>
      <c r="E39" s="22"/>
      <c r="F39" s="22"/>
      <c r="G39" s="8"/>
      <c r="H39" s="8"/>
    </row>
    <row r="40" spans="1:8" ht="15.75" x14ac:dyDescent="0.25">
      <c r="A40" s="18"/>
      <c r="B40" s="36"/>
      <c r="C40" s="17"/>
      <c r="D40" s="22"/>
      <c r="E40" s="22"/>
      <c r="F40" s="22"/>
      <c r="G40" s="8"/>
      <c r="H40" s="8"/>
    </row>
    <row r="41" spans="1:8" ht="15.75" x14ac:dyDescent="0.2">
      <c r="A41" s="18"/>
      <c r="B41" s="21"/>
      <c r="C41" s="22"/>
      <c r="D41" s="22"/>
      <c r="E41" s="22"/>
      <c r="F41" s="22"/>
      <c r="G41" s="8"/>
      <c r="H41" s="8"/>
    </row>
    <row r="42" spans="1:8" ht="15.75" x14ac:dyDescent="0.2">
      <c r="A42" s="20"/>
      <c r="B42" s="21"/>
      <c r="C42" s="22"/>
      <c r="D42" s="22"/>
      <c r="E42" s="22"/>
      <c r="F42" s="22"/>
      <c r="G42" s="8"/>
      <c r="H42" s="39"/>
    </row>
    <row r="43" spans="1:8" ht="15.75" x14ac:dyDescent="0.25">
      <c r="A43" s="20"/>
      <c r="B43" s="37"/>
      <c r="C43" s="22"/>
      <c r="D43" s="22"/>
      <c r="E43" s="22"/>
      <c r="F43" s="22"/>
      <c r="G43" s="8"/>
      <c r="H43" s="41"/>
    </row>
    <row r="44" spans="1:8" ht="15.75" x14ac:dyDescent="0.2">
      <c r="A44" s="20"/>
      <c r="B44" s="21"/>
      <c r="C44" s="22"/>
      <c r="D44" s="22"/>
      <c r="E44" s="22"/>
      <c r="F44" s="22"/>
      <c r="G44" s="8"/>
      <c r="H44" s="39"/>
    </row>
    <row r="45" spans="1:8" ht="15.75" x14ac:dyDescent="0.25">
      <c r="A45" s="20"/>
      <c r="B45" s="37"/>
      <c r="C45" s="22"/>
      <c r="D45" s="22"/>
      <c r="E45" s="22"/>
      <c r="F45" s="22"/>
      <c r="G45" s="8"/>
      <c r="H45" s="42"/>
    </row>
    <row r="46" spans="1:8" ht="15.75" x14ac:dyDescent="0.2">
      <c r="A46" s="20"/>
      <c r="B46" s="21"/>
      <c r="C46" s="22"/>
      <c r="D46" s="22"/>
      <c r="E46" s="22"/>
      <c r="F46" s="22"/>
      <c r="G46" s="40"/>
      <c r="H46" s="39"/>
    </row>
    <row r="47" spans="1:8" ht="15.75" x14ac:dyDescent="0.25">
      <c r="A47" s="20"/>
      <c r="B47" s="37"/>
      <c r="C47" s="22"/>
      <c r="D47" s="22"/>
      <c r="E47" s="22"/>
      <c r="F47" s="22"/>
      <c r="G47" s="30"/>
      <c r="H47" s="38"/>
    </row>
    <row r="48" spans="1:8" ht="15.75" x14ac:dyDescent="0.2">
      <c r="A48" s="20"/>
      <c r="B48" s="21"/>
      <c r="C48" s="22"/>
      <c r="D48" s="22"/>
      <c r="E48" s="22"/>
      <c r="F48" s="22"/>
      <c r="G48" s="30"/>
      <c r="H48" s="39"/>
    </row>
    <row r="49" spans="1:8" ht="15.75" x14ac:dyDescent="0.25">
      <c r="A49" s="20"/>
      <c r="B49" s="37"/>
      <c r="C49" s="22"/>
      <c r="D49" s="22"/>
      <c r="E49" s="22"/>
      <c r="F49" s="22"/>
      <c r="G49" s="43"/>
      <c r="H49" s="39"/>
    </row>
    <row r="50" spans="1:8" ht="15.75" x14ac:dyDescent="0.2">
      <c r="A50" s="20"/>
      <c r="B50" s="21"/>
      <c r="C50" s="22"/>
      <c r="D50" s="22"/>
      <c r="E50" s="22"/>
      <c r="F50" s="22"/>
      <c r="G50" s="40"/>
      <c r="H50" s="38"/>
    </row>
    <row r="51" spans="1:8" ht="15.75" x14ac:dyDescent="0.25">
      <c r="A51" s="20"/>
      <c r="B51" s="37"/>
      <c r="C51" s="22"/>
      <c r="D51" s="22"/>
      <c r="E51" s="22"/>
      <c r="F51" s="22"/>
      <c r="G51" s="40"/>
      <c r="H51" s="39"/>
    </row>
    <row r="52" spans="1:8" ht="15.75" x14ac:dyDescent="0.2">
      <c r="A52" s="20"/>
      <c r="B52" s="21"/>
      <c r="C52" s="22"/>
      <c r="D52" s="22"/>
      <c r="E52" s="22"/>
      <c r="F52" s="22"/>
      <c r="G52" s="8"/>
      <c r="H52" s="39"/>
    </row>
    <row r="53" spans="1:8" ht="14.45" customHeight="1" x14ac:dyDescent="0.25">
      <c r="A53" s="20"/>
      <c r="B53" s="37"/>
      <c r="C53" s="22"/>
      <c r="D53" s="22"/>
      <c r="E53" s="22"/>
      <c r="F53" s="22"/>
      <c r="G53" s="8"/>
      <c r="H53" s="39"/>
    </row>
    <row r="54" spans="1:8" ht="15.75" x14ac:dyDescent="0.2">
      <c r="A54" s="20"/>
      <c r="B54" s="21"/>
      <c r="C54" s="22"/>
      <c r="D54" s="22"/>
      <c r="E54" s="22"/>
      <c r="F54" s="22"/>
      <c r="G54" s="8"/>
      <c r="H54" s="8"/>
    </row>
    <row r="55" spans="1:8" ht="15.75" x14ac:dyDescent="0.25">
      <c r="A55" s="20"/>
      <c r="B55" s="37"/>
      <c r="C55" s="22"/>
      <c r="D55" s="22"/>
      <c r="E55" s="22"/>
      <c r="F55" s="22"/>
      <c r="G55" s="40"/>
      <c r="H55" s="39"/>
    </row>
    <row r="56" spans="1:8" ht="15.75" x14ac:dyDescent="0.2">
      <c r="A56" s="20"/>
      <c r="B56" s="21"/>
      <c r="C56" s="22"/>
      <c r="D56" s="22"/>
      <c r="E56" s="22"/>
      <c r="F56" s="22"/>
      <c r="G56" s="8"/>
      <c r="H56" s="39"/>
    </row>
    <row r="57" spans="1:8" ht="15.75" x14ac:dyDescent="0.25">
      <c r="A57" s="20"/>
      <c r="B57" s="37"/>
      <c r="C57" s="22"/>
      <c r="D57" s="22"/>
      <c r="E57" s="22"/>
      <c r="F57" s="22"/>
      <c r="G57" s="8"/>
      <c r="H57" s="8"/>
    </row>
    <row r="58" spans="1:8" ht="15" customHeight="1" x14ac:dyDescent="0.2">
      <c r="A58" s="20"/>
      <c r="B58" s="21"/>
      <c r="C58" s="22"/>
      <c r="D58" s="22"/>
      <c r="E58" s="22"/>
      <c r="F58" s="22"/>
      <c r="G58" s="8"/>
      <c r="H58" s="8"/>
    </row>
    <row r="59" spans="1:8" ht="15" customHeight="1" x14ac:dyDescent="0.25">
      <c r="A59" s="20"/>
      <c r="B59" s="37"/>
      <c r="C59" s="22"/>
      <c r="D59" s="22"/>
      <c r="E59" s="22"/>
      <c r="F59" s="22"/>
      <c r="G59" s="14"/>
      <c r="H59" s="8"/>
    </row>
    <row r="60" spans="1:8" ht="18" customHeight="1" x14ac:dyDescent="0.2">
      <c r="A60" s="20"/>
      <c r="B60" s="21"/>
      <c r="C60" s="22"/>
      <c r="D60" s="22"/>
      <c r="E60" s="22"/>
      <c r="F60" s="22"/>
      <c r="G60" s="8"/>
      <c r="H60" s="8"/>
    </row>
    <row r="61" spans="1:8" ht="15.75" x14ac:dyDescent="0.25">
      <c r="A61" s="20"/>
      <c r="B61" s="37"/>
      <c r="C61" s="22"/>
      <c r="D61" s="22"/>
      <c r="E61" s="22"/>
      <c r="F61" s="22"/>
      <c r="G61" s="8"/>
      <c r="H61" s="8"/>
    </row>
    <row r="62" spans="1:8" ht="15.75" x14ac:dyDescent="0.2">
      <c r="A62" s="20"/>
      <c r="B62" s="21"/>
      <c r="C62" s="22"/>
      <c r="D62" s="22"/>
      <c r="E62" s="22"/>
      <c r="F62" s="22"/>
      <c r="G62" s="8"/>
      <c r="H62" s="8"/>
    </row>
    <row r="63" spans="1:8" ht="15.75" x14ac:dyDescent="0.25">
      <c r="A63" s="20"/>
      <c r="B63" s="37"/>
      <c r="C63" s="22"/>
      <c r="D63" s="22"/>
      <c r="E63" s="22"/>
      <c r="F63" s="22"/>
      <c r="G63" s="8"/>
      <c r="H63" s="8"/>
    </row>
    <row r="64" spans="1:8" ht="15.75" x14ac:dyDescent="0.2">
      <c r="A64" s="20"/>
      <c r="B64" s="21"/>
      <c r="C64" s="22"/>
      <c r="D64" s="22"/>
      <c r="E64" s="22"/>
      <c r="F64" s="22"/>
      <c r="G64" s="8"/>
      <c r="H64" s="8"/>
    </row>
    <row r="65" spans="1:8" ht="15.75" x14ac:dyDescent="0.25">
      <c r="A65" s="20"/>
      <c r="B65" s="37"/>
      <c r="C65" s="22"/>
      <c r="D65" s="22"/>
      <c r="E65" s="22"/>
      <c r="F65" s="22"/>
      <c r="G65" s="8"/>
      <c r="H65" s="8"/>
    </row>
    <row r="66" spans="1:8" ht="17.45" customHeight="1" x14ac:dyDescent="0.2">
      <c r="A66" s="20"/>
      <c r="B66" s="21"/>
      <c r="C66" s="22"/>
      <c r="D66" s="22"/>
      <c r="E66" s="22"/>
      <c r="F66" s="22"/>
      <c r="G66" s="8"/>
      <c r="H66" s="8"/>
    </row>
    <row r="67" spans="1:8" ht="14.45" customHeight="1" x14ac:dyDescent="0.25">
      <c r="A67" s="20"/>
      <c r="B67" s="37"/>
      <c r="C67" s="22"/>
      <c r="D67" s="22"/>
      <c r="E67" s="22"/>
      <c r="F67" s="22"/>
      <c r="G67" s="8"/>
      <c r="H67" s="8"/>
    </row>
    <row r="68" spans="1:8" ht="15.6" customHeight="1" x14ac:dyDescent="0.2">
      <c r="A68" s="20"/>
      <c r="B68" s="21"/>
      <c r="C68" s="22"/>
      <c r="D68" s="22"/>
      <c r="E68" s="22"/>
      <c r="F68" s="22"/>
      <c r="G68" s="8"/>
      <c r="H68" s="8"/>
    </row>
    <row r="69" spans="1:8" ht="15.75" x14ac:dyDescent="0.25">
      <c r="A69" s="20"/>
      <c r="B69" s="44"/>
      <c r="C69" s="22"/>
      <c r="D69" s="22"/>
      <c r="E69" s="22"/>
      <c r="F69" s="22"/>
      <c r="G69" s="8"/>
      <c r="H69" s="8"/>
    </row>
    <row r="70" spans="1:8" ht="16.149999999999999" customHeight="1" x14ac:dyDescent="0.25">
      <c r="A70" s="20"/>
      <c r="B70" s="44"/>
      <c r="C70" s="22"/>
      <c r="D70" s="22"/>
      <c r="E70" s="22"/>
      <c r="F70" s="22"/>
      <c r="G70" s="8"/>
      <c r="H70" s="8"/>
    </row>
    <row r="71" spans="1:8" ht="15.75" x14ac:dyDescent="0.25">
      <c r="A71" s="20"/>
      <c r="B71" s="44"/>
      <c r="C71" s="22"/>
      <c r="D71" s="22"/>
      <c r="E71" s="22"/>
      <c r="F71" s="17"/>
      <c r="G71" s="8"/>
      <c r="H71" s="8"/>
    </row>
    <row r="72" spans="1:8" ht="15.75" x14ac:dyDescent="0.2">
      <c r="A72" s="20"/>
      <c r="B72" s="21"/>
      <c r="C72" s="22"/>
      <c r="D72" s="22"/>
      <c r="E72" s="22"/>
      <c r="F72" s="17"/>
      <c r="G72" s="8"/>
      <c r="H72" s="8"/>
    </row>
    <row r="73" spans="1:8" ht="15.75" x14ac:dyDescent="0.25">
      <c r="A73" s="20"/>
      <c r="B73" s="44"/>
      <c r="C73" s="22"/>
      <c r="D73" s="22"/>
      <c r="E73" s="22"/>
      <c r="F73" s="22"/>
      <c r="G73" s="8"/>
      <c r="H73" s="8"/>
    </row>
    <row r="74" spans="1:8" ht="15.75" x14ac:dyDescent="0.25">
      <c r="A74" s="20"/>
      <c r="B74" s="44"/>
      <c r="C74" s="22"/>
      <c r="D74" s="22"/>
      <c r="E74" s="22"/>
      <c r="F74" s="22"/>
      <c r="G74" s="8"/>
      <c r="H74" s="8"/>
    </row>
    <row r="75" spans="1:8" ht="15.75" x14ac:dyDescent="0.2">
      <c r="A75" s="20"/>
      <c r="B75" s="21"/>
      <c r="C75" s="22"/>
      <c r="D75" s="22"/>
      <c r="E75" s="22"/>
      <c r="F75" s="17"/>
      <c r="G75" s="8"/>
      <c r="H75" s="8"/>
    </row>
    <row r="76" spans="1:8" ht="15.75" x14ac:dyDescent="0.25">
      <c r="A76" s="20"/>
      <c r="B76" s="44"/>
      <c r="C76" s="22"/>
      <c r="D76" s="22"/>
      <c r="E76" s="22"/>
      <c r="F76" s="17"/>
      <c r="G76" s="8"/>
      <c r="H76" s="8"/>
    </row>
    <row r="77" spans="1:8" ht="15.75" x14ac:dyDescent="0.2">
      <c r="A77" s="20"/>
      <c r="B77" s="21"/>
      <c r="C77" s="22"/>
      <c r="D77" s="22"/>
      <c r="E77" s="22"/>
      <c r="F77" s="22"/>
      <c r="G77" s="8"/>
      <c r="H77" s="8"/>
    </row>
    <row r="78" spans="1:8" ht="15.75" x14ac:dyDescent="0.25">
      <c r="A78" s="20"/>
      <c r="B78" s="36"/>
      <c r="C78" s="22"/>
      <c r="D78" s="22"/>
      <c r="E78" s="22"/>
      <c r="F78" s="17"/>
      <c r="G78" s="8"/>
      <c r="H78" s="8"/>
    </row>
    <row r="79" spans="1:8" ht="15.75" x14ac:dyDescent="0.2">
      <c r="A79" s="20"/>
      <c r="B79" s="21"/>
      <c r="C79" s="22"/>
      <c r="D79" s="22"/>
      <c r="E79" s="17"/>
      <c r="F79" s="17"/>
      <c r="G79" s="8"/>
      <c r="H79" s="8"/>
    </row>
    <row r="80" spans="1:8" ht="15.75" x14ac:dyDescent="0.25">
      <c r="A80" s="20"/>
      <c r="B80" s="44"/>
      <c r="C80" s="22"/>
      <c r="D80" s="22"/>
      <c r="E80" s="17"/>
      <c r="F80" s="22"/>
      <c r="G80" s="8"/>
      <c r="H80" s="8"/>
    </row>
    <row r="81" spans="1:8" ht="15.75" x14ac:dyDescent="0.25">
      <c r="A81" s="20"/>
      <c r="B81" s="44"/>
      <c r="C81" s="22"/>
      <c r="D81" s="22"/>
      <c r="E81" s="22"/>
      <c r="F81" s="22"/>
      <c r="G81" s="8"/>
      <c r="H81" s="8"/>
    </row>
    <row r="82" spans="1:8" ht="15.75" x14ac:dyDescent="0.25">
      <c r="A82" s="20"/>
      <c r="B82" s="37"/>
      <c r="C82" s="22"/>
      <c r="D82" s="17"/>
      <c r="E82" s="22"/>
      <c r="F82" s="17"/>
      <c r="G82" s="8"/>
      <c r="H82" s="8"/>
    </row>
    <row r="83" spans="1:8" ht="15.75" x14ac:dyDescent="0.25">
      <c r="A83" s="20"/>
      <c r="B83" s="37"/>
      <c r="C83" s="22"/>
      <c r="D83" s="17"/>
      <c r="E83" s="17"/>
      <c r="F83" s="17"/>
      <c r="G83" s="8"/>
      <c r="H83" s="8"/>
    </row>
    <row r="84" spans="1:8" ht="15.75" x14ac:dyDescent="0.2">
      <c r="A84" s="20"/>
      <c r="B84" s="21"/>
      <c r="C84" s="22"/>
      <c r="D84" s="22"/>
      <c r="E84" s="17"/>
      <c r="F84" s="22"/>
      <c r="G84" s="8"/>
      <c r="H84" s="8"/>
    </row>
    <row r="85" spans="1:8" ht="15.75" x14ac:dyDescent="0.2">
      <c r="A85" s="20"/>
      <c r="B85" s="21"/>
      <c r="C85" s="22"/>
      <c r="D85" s="22"/>
      <c r="E85" s="22"/>
      <c r="F85" s="22"/>
      <c r="G85" s="8"/>
      <c r="H85" s="8"/>
    </row>
    <row r="86" spans="1:8" ht="15.75" x14ac:dyDescent="0.2">
      <c r="A86" s="20"/>
      <c r="B86" s="21"/>
      <c r="C86" s="22"/>
      <c r="D86" s="17"/>
      <c r="E86" s="17"/>
      <c r="F86" s="17"/>
      <c r="G86" s="8"/>
      <c r="H86" s="8"/>
    </row>
    <row r="87" spans="1:8" ht="15.75" x14ac:dyDescent="0.25">
      <c r="A87" s="20"/>
      <c r="B87" s="45"/>
      <c r="C87" s="22"/>
      <c r="D87" s="17"/>
      <c r="E87" s="17"/>
      <c r="F87" s="17"/>
      <c r="G87" s="8"/>
      <c r="H87" s="8"/>
    </row>
    <row r="88" spans="1:8" ht="14.25" x14ac:dyDescent="0.2">
      <c r="A88" s="20"/>
      <c r="B88" s="29"/>
      <c r="C88" s="17"/>
      <c r="D88" s="22"/>
      <c r="E88" s="22"/>
      <c r="F88" s="22"/>
      <c r="G88" s="8"/>
      <c r="H88" s="8"/>
    </row>
    <row r="89" spans="1:8" ht="15.75" x14ac:dyDescent="0.25">
      <c r="A89" s="20"/>
      <c r="B89" s="36"/>
      <c r="C89" s="17"/>
      <c r="D89" s="17"/>
      <c r="E89" s="22"/>
      <c r="F89" s="22"/>
      <c r="G89" s="8"/>
      <c r="H89" s="8"/>
    </row>
    <row r="90" spans="1:8" ht="15.75" x14ac:dyDescent="0.2">
      <c r="A90" s="18"/>
      <c r="B90" s="21"/>
      <c r="C90" s="22"/>
      <c r="D90" s="17"/>
      <c r="E90" s="17"/>
      <c r="F90" s="17"/>
      <c r="G90" s="8"/>
      <c r="H90" s="8"/>
    </row>
    <row r="91" spans="1:8" ht="15.75" x14ac:dyDescent="0.2">
      <c r="A91" s="20"/>
      <c r="B91" s="16"/>
      <c r="C91" s="22"/>
      <c r="D91" s="22"/>
      <c r="E91" s="17"/>
      <c r="F91" s="17"/>
      <c r="G91" s="8"/>
      <c r="H91" s="8"/>
    </row>
    <row r="92" spans="1:8" ht="14.25" x14ac:dyDescent="0.2">
      <c r="A92" s="20"/>
      <c r="B92" s="29"/>
      <c r="C92" s="17"/>
      <c r="D92" s="22"/>
      <c r="E92" s="22"/>
      <c r="F92" s="22"/>
      <c r="G92" s="8"/>
      <c r="H92" s="8"/>
    </row>
    <row r="93" spans="1:8" ht="15.75" x14ac:dyDescent="0.25">
      <c r="A93" s="18"/>
      <c r="B93" s="36"/>
      <c r="C93" s="17"/>
      <c r="D93" s="17"/>
      <c r="E93" s="22"/>
      <c r="F93" s="10"/>
      <c r="G93" s="8"/>
      <c r="H93" s="8"/>
    </row>
    <row r="94" spans="1:8" ht="15.75" x14ac:dyDescent="0.2">
      <c r="A94" s="20"/>
      <c r="B94" s="16"/>
      <c r="C94" s="22"/>
      <c r="D94" s="17"/>
      <c r="E94" s="17"/>
      <c r="F94" s="11"/>
      <c r="G94" s="8"/>
      <c r="H94" s="8"/>
    </row>
    <row r="95" spans="1:8" ht="14.25" x14ac:dyDescent="0.2">
      <c r="A95" s="18"/>
      <c r="B95" s="29"/>
      <c r="C95" s="17"/>
      <c r="D95" s="22"/>
      <c r="E95" s="17"/>
      <c r="F95" s="11"/>
      <c r="G95" s="8"/>
      <c r="H95" s="8"/>
    </row>
    <row r="96" spans="1:8" ht="15.75" x14ac:dyDescent="0.25">
      <c r="A96" s="46"/>
      <c r="B96" s="36"/>
      <c r="C96" s="17"/>
      <c r="D96" s="22"/>
      <c r="E96" s="22"/>
      <c r="F96" s="11"/>
      <c r="G96" s="8"/>
      <c r="H96" s="8"/>
    </row>
    <row r="97" spans="1:9" ht="15" customHeight="1" x14ac:dyDescent="0.2">
      <c r="A97" s="46"/>
      <c r="B97" s="21"/>
      <c r="C97" s="22"/>
      <c r="D97" s="17"/>
      <c r="E97" s="22"/>
      <c r="F97" s="8"/>
      <c r="G97" s="8"/>
      <c r="H97" s="8"/>
    </row>
    <row r="98" spans="1:9" ht="15" customHeight="1" x14ac:dyDescent="0.2">
      <c r="A98" s="47"/>
      <c r="B98" s="16"/>
      <c r="C98" s="22"/>
      <c r="D98" s="17"/>
      <c r="E98" s="17"/>
      <c r="F98" s="8"/>
      <c r="G98" s="8"/>
      <c r="H98" s="8"/>
    </row>
    <row r="99" spans="1:9" ht="13.9" customHeight="1" x14ac:dyDescent="0.2">
      <c r="A99" s="46"/>
      <c r="B99" s="29"/>
      <c r="C99" s="17"/>
      <c r="D99" s="22"/>
      <c r="E99" s="17"/>
      <c r="G99" s="8"/>
      <c r="H99" s="8"/>
    </row>
    <row r="100" spans="1:9" ht="13.15" customHeight="1" x14ac:dyDescent="0.25">
      <c r="A100" s="48"/>
      <c r="B100" s="36"/>
      <c r="C100" s="17"/>
      <c r="D100" s="22"/>
      <c r="E100" s="22"/>
      <c r="G100" s="8"/>
      <c r="H100" s="8"/>
    </row>
    <row r="101" spans="1:9" ht="15.6" customHeight="1" x14ac:dyDescent="0.25">
      <c r="A101" s="46"/>
      <c r="B101" s="36"/>
      <c r="C101" s="22"/>
      <c r="D101" s="17"/>
      <c r="E101" s="10"/>
      <c r="G101" s="8"/>
      <c r="H101" s="8"/>
    </row>
    <row r="102" spans="1:9" ht="14.45" customHeight="1" x14ac:dyDescent="0.25">
      <c r="A102" s="46"/>
      <c r="B102" s="35"/>
      <c r="C102" s="22"/>
      <c r="D102" s="17"/>
      <c r="E102" s="11"/>
      <c r="G102" s="8"/>
      <c r="H102" s="30"/>
    </row>
    <row r="103" spans="1:9" ht="16.149999999999999" customHeight="1" x14ac:dyDescent="0.2">
      <c r="A103" s="24"/>
      <c r="B103" s="29"/>
      <c r="C103" s="17"/>
      <c r="D103" s="22"/>
      <c r="E103" s="11"/>
      <c r="G103" s="8"/>
      <c r="H103" s="8"/>
      <c r="I103" s="4"/>
    </row>
    <row r="104" spans="1:9" ht="13.5" customHeight="1" x14ac:dyDescent="0.25">
      <c r="A104" s="18"/>
      <c r="B104" s="36"/>
      <c r="C104" s="17"/>
      <c r="D104" s="53"/>
      <c r="E104" s="11"/>
      <c r="G104" s="8"/>
    </row>
    <row r="105" spans="1:9" ht="13.9" customHeight="1" x14ac:dyDescent="0.2">
      <c r="A105" s="20"/>
      <c r="B105" s="21"/>
      <c r="C105" s="22"/>
      <c r="D105" s="11"/>
      <c r="E105" s="8"/>
      <c r="G105" s="8"/>
    </row>
    <row r="106" spans="1:9" ht="13.9" customHeight="1" x14ac:dyDescent="0.2">
      <c r="A106" s="20"/>
      <c r="B106" s="16"/>
      <c r="C106" s="22"/>
      <c r="D106" s="11"/>
      <c r="E106" s="8"/>
      <c r="G106" s="30"/>
    </row>
    <row r="107" spans="1:9" ht="15" customHeight="1" x14ac:dyDescent="0.25">
      <c r="A107" s="49"/>
      <c r="B107" s="50"/>
      <c r="C107" s="17"/>
      <c r="D107" s="11"/>
    </row>
    <row r="108" spans="1:9" ht="15.6" customHeight="1" x14ac:dyDescent="0.25">
      <c r="A108" s="48"/>
      <c r="B108" s="36"/>
      <c r="C108" s="17"/>
      <c r="D108" s="8"/>
    </row>
    <row r="109" spans="1:9" ht="14.25" x14ac:dyDescent="0.2">
      <c r="A109" s="46"/>
      <c r="B109" s="52"/>
      <c r="C109" s="22"/>
      <c r="D109" s="8"/>
    </row>
    <row r="110" spans="1:9" ht="15" x14ac:dyDescent="0.2">
      <c r="A110" s="51"/>
      <c r="B110" s="9"/>
      <c r="C110" s="53"/>
    </row>
    <row r="111" spans="1:9" ht="14.45" customHeight="1" x14ac:dyDescent="0.2">
      <c r="A111" s="8"/>
      <c r="B111" s="21"/>
      <c r="C111" s="10"/>
    </row>
    <row r="112" spans="1:9" ht="15.75" x14ac:dyDescent="0.25">
      <c r="A112" s="8"/>
      <c r="B112" s="13"/>
      <c r="C112" s="12"/>
    </row>
    <row r="113" spans="1:3" x14ac:dyDescent="0.2">
      <c r="A113" s="8"/>
      <c r="B113" s="8"/>
      <c r="C113" s="12"/>
    </row>
    <row r="114" spans="1:3" x14ac:dyDescent="0.2">
      <c r="A114" s="8"/>
      <c r="B114" s="8"/>
      <c r="C114" s="8"/>
    </row>
    <row r="115" spans="1:3" x14ac:dyDescent="0.2">
      <c r="A115" s="8"/>
      <c r="C115" s="8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topLeftCell="A55" zoomScale="112" zoomScaleNormal="112" workbookViewId="0">
      <selection activeCell="K32" sqref="K32"/>
    </sheetView>
  </sheetViews>
  <sheetFormatPr defaultRowHeight="12.75" x14ac:dyDescent="0.2"/>
  <cols>
    <col min="1" max="1" width="7.7109375" style="77" customWidth="1"/>
    <col min="2" max="2" width="49.140625" style="77" customWidth="1"/>
    <col min="3" max="3" width="11.85546875" style="77" customWidth="1"/>
    <col min="4" max="4" width="9.5703125" style="77" customWidth="1"/>
    <col min="5" max="5" width="10.140625" style="77" customWidth="1"/>
    <col min="6" max="6" width="11" style="77" customWidth="1"/>
    <col min="7" max="7" width="9.140625" style="77"/>
    <col min="8" max="8" width="9.42578125" style="77" customWidth="1"/>
    <col min="9" max="9" width="10.140625" style="77" bestFit="1" customWidth="1"/>
    <col min="10" max="16384" width="9.140625" style="77"/>
  </cols>
  <sheetData>
    <row r="1" spans="1:11" ht="15.75" x14ac:dyDescent="0.25">
      <c r="A1" s="76"/>
      <c r="B1" s="76" t="s">
        <v>3</v>
      </c>
      <c r="C1" s="76"/>
      <c r="D1" s="76"/>
      <c r="E1" s="76"/>
      <c r="F1" s="76"/>
    </row>
    <row r="2" spans="1:11" ht="15.75" x14ac:dyDescent="0.25">
      <c r="A2" s="76"/>
      <c r="B2" s="76" t="s">
        <v>100</v>
      </c>
      <c r="C2" s="76"/>
      <c r="D2" s="76"/>
      <c r="E2" s="76"/>
      <c r="F2" s="76"/>
    </row>
    <row r="3" spans="1:11" ht="15.75" x14ac:dyDescent="0.25">
      <c r="A3" s="76"/>
      <c r="B3" s="76" t="s">
        <v>13</v>
      </c>
      <c r="C3" s="76"/>
      <c r="D3" s="76"/>
      <c r="E3" s="76"/>
      <c r="F3" s="76"/>
    </row>
    <row r="4" spans="1:11" ht="15.75" x14ac:dyDescent="0.25">
      <c r="A4" s="76"/>
      <c r="B4" s="76"/>
      <c r="C4" s="76"/>
      <c r="D4" s="76"/>
      <c r="E4" s="76"/>
      <c r="F4" s="76"/>
    </row>
    <row r="5" spans="1:11" ht="15.75" x14ac:dyDescent="0.25">
      <c r="A5" s="78" t="s">
        <v>15</v>
      </c>
      <c r="B5" s="78"/>
      <c r="C5" s="78"/>
      <c r="D5" s="78"/>
      <c r="E5" s="78"/>
      <c r="F5" s="78"/>
    </row>
    <row r="6" spans="1:11" ht="15.75" x14ac:dyDescent="0.25">
      <c r="A6" s="79"/>
      <c r="B6" s="79" t="s">
        <v>21</v>
      </c>
      <c r="C6" s="79"/>
      <c r="D6" s="79"/>
      <c r="E6" s="79"/>
      <c r="F6" s="79"/>
    </row>
    <row r="7" spans="1:11" ht="14.25" customHeight="1" x14ac:dyDescent="0.25">
      <c r="A7" s="79"/>
      <c r="B7" s="79"/>
      <c r="C7" s="79"/>
      <c r="D7" s="79"/>
      <c r="E7" s="79"/>
      <c r="F7" s="79"/>
    </row>
    <row r="8" spans="1:11" ht="15" customHeight="1" x14ac:dyDescent="0.25">
      <c r="A8" s="76"/>
      <c r="B8" s="76"/>
      <c r="C8" s="76"/>
      <c r="D8" s="76"/>
      <c r="E8" s="80"/>
      <c r="F8" s="81" t="s">
        <v>36</v>
      </c>
    </row>
    <row r="9" spans="1:11" ht="15.75" customHeight="1" x14ac:dyDescent="0.25">
      <c r="A9" s="82" t="s">
        <v>5</v>
      </c>
      <c r="B9" s="82" t="s">
        <v>8</v>
      </c>
      <c r="C9" s="82" t="s">
        <v>0</v>
      </c>
      <c r="D9" s="83"/>
      <c r="E9" s="84" t="s">
        <v>1</v>
      </c>
      <c r="F9" s="85"/>
    </row>
    <row r="10" spans="1:11" ht="15.6" customHeight="1" x14ac:dyDescent="0.25">
      <c r="A10" s="86"/>
      <c r="B10" s="86"/>
      <c r="C10" s="86"/>
      <c r="D10" s="87" t="s">
        <v>6</v>
      </c>
      <c r="E10" s="88"/>
      <c r="F10" s="82" t="s">
        <v>4</v>
      </c>
    </row>
    <row r="11" spans="1:11" ht="11.25" customHeight="1" x14ac:dyDescent="0.2">
      <c r="A11" s="86"/>
      <c r="B11" s="86"/>
      <c r="C11" s="86"/>
      <c r="D11" s="82" t="s">
        <v>2</v>
      </c>
      <c r="E11" s="82" t="s">
        <v>7</v>
      </c>
      <c r="F11" s="86"/>
      <c r="I11" s="89"/>
    </row>
    <row r="12" spans="1:11" x14ac:dyDescent="0.2">
      <c r="A12" s="86"/>
      <c r="B12" s="86"/>
      <c r="C12" s="86"/>
      <c r="D12" s="86"/>
      <c r="E12" s="86"/>
      <c r="F12" s="86"/>
      <c r="H12" s="89"/>
      <c r="I12" s="89"/>
      <c r="J12" s="89"/>
      <c r="K12" s="89"/>
    </row>
    <row r="13" spans="1:11" ht="37.15" customHeight="1" x14ac:dyDescent="0.2">
      <c r="A13" s="90"/>
      <c r="B13" s="90"/>
      <c r="C13" s="90"/>
      <c r="D13" s="90"/>
      <c r="E13" s="90"/>
      <c r="F13" s="90"/>
      <c r="H13" s="89"/>
      <c r="I13" s="91"/>
      <c r="J13" s="89"/>
      <c r="K13" s="89"/>
    </row>
    <row r="14" spans="1:11" ht="11.45" customHeight="1" x14ac:dyDescent="0.2">
      <c r="A14" s="92">
        <v>1</v>
      </c>
      <c r="B14" s="92">
        <v>2</v>
      </c>
      <c r="C14" s="92">
        <v>3</v>
      </c>
      <c r="D14" s="92">
        <v>4</v>
      </c>
      <c r="E14" s="92">
        <v>5</v>
      </c>
      <c r="F14" s="92">
        <v>6</v>
      </c>
      <c r="H14" s="93"/>
      <c r="I14" s="91"/>
      <c r="J14" s="89"/>
      <c r="K14" s="89"/>
    </row>
    <row r="15" spans="1:11" ht="15.75" x14ac:dyDescent="0.2">
      <c r="A15" s="94" t="s">
        <v>10</v>
      </c>
      <c r="B15" s="95" t="s">
        <v>12</v>
      </c>
      <c r="C15" s="96">
        <f>D15+F15</f>
        <v>136.60000000000002</v>
      </c>
      <c r="D15" s="96">
        <f>D18+D21+D24+D26+D30+D16+D33</f>
        <v>64.900000000000006</v>
      </c>
      <c r="E15" s="97">
        <f t="shared" ref="E15:F15" si="0">E18+E21+E24+E26+E30+E16+E33</f>
        <v>5.66</v>
      </c>
      <c r="F15" s="96">
        <f t="shared" si="0"/>
        <v>71.7</v>
      </c>
      <c r="G15" s="89"/>
      <c r="H15" s="93"/>
      <c r="I15" s="91"/>
      <c r="K15" s="89"/>
    </row>
    <row r="16" spans="1:11" ht="17.25" customHeight="1" x14ac:dyDescent="0.2">
      <c r="A16" s="98" t="s">
        <v>49</v>
      </c>
      <c r="B16" s="99" t="s">
        <v>82</v>
      </c>
      <c r="C16" s="100">
        <f t="shared" ref="C16:C17" si="1">D16+F16</f>
        <v>15.7</v>
      </c>
      <c r="D16" s="100">
        <f>D17</f>
        <v>15.7</v>
      </c>
      <c r="E16" s="100">
        <f t="shared" ref="E16:F16" si="2">E17</f>
        <v>12</v>
      </c>
      <c r="F16" s="100">
        <f t="shared" si="2"/>
        <v>0</v>
      </c>
      <c r="G16" s="89"/>
      <c r="H16" s="93"/>
      <c r="I16" s="91"/>
      <c r="K16" s="89"/>
    </row>
    <row r="17" spans="1:9" ht="49.5" customHeight="1" x14ac:dyDescent="0.25">
      <c r="A17" s="101" t="s">
        <v>50</v>
      </c>
      <c r="B17" s="102" t="s">
        <v>83</v>
      </c>
      <c r="C17" s="103">
        <f t="shared" si="1"/>
        <v>15.7</v>
      </c>
      <c r="D17" s="103">
        <v>15.7</v>
      </c>
      <c r="E17" s="103">
        <v>12</v>
      </c>
      <c r="F17" s="104"/>
      <c r="G17" s="89"/>
      <c r="H17" s="93"/>
      <c r="I17" s="91"/>
    </row>
    <row r="18" spans="1:9" ht="16.5" customHeight="1" x14ac:dyDescent="0.2">
      <c r="A18" s="98" t="s">
        <v>51</v>
      </c>
      <c r="B18" s="99" t="s">
        <v>77</v>
      </c>
      <c r="C18" s="100">
        <f t="shared" ref="C18:C20" si="3">D18+F18</f>
        <v>28.6</v>
      </c>
      <c r="D18" s="100">
        <f>D19</f>
        <v>0</v>
      </c>
      <c r="E18" s="100">
        <f t="shared" ref="E18:F18" si="4">E19</f>
        <v>0</v>
      </c>
      <c r="F18" s="100">
        <f t="shared" si="4"/>
        <v>28.6</v>
      </c>
      <c r="G18" s="89"/>
      <c r="H18" s="93"/>
      <c r="I18" s="91"/>
    </row>
    <row r="19" spans="1:9" ht="15.75" x14ac:dyDescent="0.25">
      <c r="A19" s="101" t="s">
        <v>52</v>
      </c>
      <c r="B19" s="105" t="s">
        <v>78</v>
      </c>
      <c r="C19" s="103">
        <f t="shared" si="3"/>
        <v>28.6</v>
      </c>
      <c r="D19" s="103">
        <f>D20</f>
        <v>0</v>
      </c>
      <c r="E19" s="103">
        <f t="shared" ref="E19:F19" si="5">E20</f>
        <v>0</v>
      </c>
      <c r="F19" s="103">
        <f t="shared" si="5"/>
        <v>28.6</v>
      </c>
      <c r="G19" s="89"/>
      <c r="H19" s="93"/>
      <c r="I19" s="91"/>
    </row>
    <row r="20" spans="1:9" ht="17.25" customHeight="1" x14ac:dyDescent="0.25">
      <c r="A20" s="101" t="s">
        <v>93</v>
      </c>
      <c r="B20" s="102" t="s">
        <v>79</v>
      </c>
      <c r="C20" s="103">
        <f t="shared" si="3"/>
        <v>28.6</v>
      </c>
      <c r="D20" s="104"/>
      <c r="E20" s="106"/>
      <c r="F20" s="103">
        <v>28.6</v>
      </c>
      <c r="G20" s="93"/>
      <c r="H20" s="93"/>
      <c r="I20" s="91"/>
    </row>
    <row r="21" spans="1:9" ht="15.75" x14ac:dyDescent="0.2">
      <c r="A21" s="98" t="s">
        <v>53</v>
      </c>
      <c r="B21" s="99" t="s">
        <v>38</v>
      </c>
      <c r="C21" s="100">
        <f t="shared" ref="C21:C23" si="6">D21+F21</f>
        <v>48.399999999999991</v>
      </c>
      <c r="D21" s="100">
        <f>D22+D23</f>
        <v>42.3</v>
      </c>
      <c r="E21" s="100">
        <f t="shared" ref="E21:F21" si="7">E22+E23</f>
        <v>0</v>
      </c>
      <c r="F21" s="100">
        <f t="shared" si="7"/>
        <v>6.0999999999999979</v>
      </c>
      <c r="G21" s="89"/>
      <c r="H21" s="93"/>
      <c r="I21" s="91"/>
    </row>
    <row r="22" spans="1:9" ht="18" customHeight="1" x14ac:dyDescent="0.25">
      <c r="A22" s="101" t="s">
        <v>54</v>
      </c>
      <c r="B22" s="107" t="s">
        <v>34</v>
      </c>
      <c r="C22" s="103">
        <f t="shared" si="6"/>
        <v>20.699999999999996</v>
      </c>
      <c r="D22" s="103">
        <v>42.3</v>
      </c>
      <c r="E22" s="104"/>
      <c r="F22" s="103">
        <v>-21.6</v>
      </c>
      <c r="G22" s="108"/>
      <c r="H22" s="108"/>
    </row>
    <row r="23" spans="1:9" ht="47.25" customHeight="1" x14ac:dyDescent="0.25">
      <c r="A23" s="109" t="s">
        <v>84</v>
      </c>
      <c r="B23" s="110" t="s">
        <v>39</v>
      </c>
      <c r="C23" s="111">
        <f t="shared" si="6"/>
        <v>27.7</v>
      </c>
      <c r="D23" s="96"/>
      <c r="E23" s="96"/>
      <c r="F23" s="111">
        <v>27.7</v>
      </c>
      <c r="G23" s="108"/>
      <c r="H23" s="108"/>
    </row>
    <row r="24" spans="1:9" ht="17.25" customHeight="1" x14ac:dyDescent="0.2">
      <c r="A24" s="112" t="s">
        <v>55</v>
      </c>
      <c r="B24" s="113" t="s">
        <v>37</v>
      </c>
      <c r="C24" s="114">
        <f t="shared" ref="C24:C25" si="8">D24+F24</f>
        <v>-4.3</v>
      </c>
      <c r="D24" s="114">
        <f>D25</f>
        <v>-4.3</v>
      </c>
      <c r="E24" s="114">
        <f t="shared" ref="E24:F24" si="9">E25</f>
        <v>-2.8</v>
      </c>
      <c r="F24" s="114">
        <f t="shared" si="9"/>
        <v>0</v>
      </c>
      <c r="G24" s="89"/>
      <c r="H24" s="93"/>
    </row>
    <row r="25" spans="1:9" ht="34.5" customHeight="1" x14ac:dyDescent="0.25">
      <c r="A25" s="109" t="s">
        <v>56</v>
      </c>
      <c r="B25" s="110" t="s">
        <v>96</v>
      </c>
      <c r="C25" s="111">
        <f t="shared" si="8"/>
        <v>-4.3</v>
      </c>
      <c r="D25" s="111">
        <v>-4.3</v>
      </c>
      <c r="E25" s="111">
        <v>-2.8</v>
      </c>
      <c r="F25" s="96"/>
      <c r="G25" s="89"/>
      <c r="H25" s="93"/>
    </row>
    <row r="26" spans="1:9" ht="21" customHeight="1" x14ac:dyDescent="0.2">
      <c r="A26" s="112" t="s">
        <v>57</v>
      </c>
      <c r="B26" s="115" t="s">
        <v>9</v>
      </c>
      <c r="C26" s="114">
        <f t="shared" ref="C26:C56" si="10">D26+F26</f>
        <v>11.1</v>
      </c>
      <c r="D26" s="114">
        <f>D27+D28+D29</f>
        <v>11.1</v>
      </c>
      <c r="E26" s="116">
        <f t="shared" ref="E26:F26" si="11">E27+E28+E29</f>
        <v>-3.44</v>
      </c>
      <c r="F26" s="114">
        <f t="shared" si="11"/>
        <v>0</v>
      </c>
      <c r="G26" s="93"/>
      <c r="H26" s="93"/>
    </row>
    <row r="27" spans="1:9" ht="31.5" x14ac:dyDescent="0.25">
      <c r="A27" s="109" t="s">
        <v>58</v>
      </c>
      <c r="B27" s="117" t="s">
        <v>41</v>
      </c>
      <c r="C27" s="111">
        <f>D27+F27</f>
        <v>-4.4000000000000004</v>
      </c>
      <c r="D27" s="111">
        <v>-4.4000000000000004</v>
      </c>
      <c r="E27" s="111">
        <v>-3.4</v>
      </c>
      <c r="F27" s="111">
        <v>0</v>
      </c>
      <c r="G27" s="93"/>
      <c r="H27" s="93"/>
    </row>
    <row r="28" spans="1:9" ht="31.5" customHeight="1" x14ac:dyDescent="0.25">
      <c r="A28" s="118" t="s">
        <v>80</v>
      </c>
      <c r="B28" s="110" t="s">
        <v>40</v>
      </c>
      <c r="C28" s="111">
        <f t="shared" ref="C28:C34" si="12">D28+F28</f>
        <v>15.5</v>
      </c>
      <c r="D28" s="111">
        <v>15.5</v>
      </c>
      <c r="E28" s="114"/>
      <c r="F28" s="111"/>
      <c r="G28" s="93"/>
      <c r="H28" s="93"/>
    </row>
    <row r="29" spans="1:9" ht="31.5" x14ac:dyDescent="0.25">
      <c r="A29" s="118" t="s">
        <v>85</v>
      </c>
      <c r="B29" s="119" t="s">
        <v>42</v>
      </c>
      <c r="C29" s="111">
        <f t="shared" si="12"/>
        <v>0</v>
      </c>
      <c r="D29" s="120"/>
      <c r="E29" s="116">
        <v>-0.04</v>
      </c>
      <c r="F29" s="111"/>
      <c r="G29" s="121"/>
      <c r="H29" s="121"/>
      <c r="I29" s="91"/>
    </row>
    <row r="30" spans="1:9" ht="15.75" x14ac:dyDescent="0.2">
      <c r="A30" s="112" t="s">
        <v>86</v>
      </c>
      <c r="B30" s="115" t="s">
        <v>44</v>
      </c>
      <c r="C30" s="114">
        <f t="shared" si="12"/>
        <v>0.10000000000000009</v>
      </c>
      <c r="D30" s="114">
        <f>D31+D32</f>
        <v>0.10000000000000009</v>
      </c>
      <c r="E30" s="114">
        <f t="shared" ref="E30:F30" si="13">E31+E32</f>
        <v>-0.1</v>
      </c>
      <c r="F30" s="114">
        <f t="shared" si="13"/>
        <v>0</v>
      </c>
      <c r="G30" s="121"/>
      <c r="H30" s="121"/>
      <c r="I30" s="91"/>
    </row>
    <row r="31" spans="1:9" ht="15.75" x14ac:dyDescent="0.25">
      <c r="A31" s="109" t="s">
        <v>87</v>
      </c>
      <c r="B31" s="122" t="s">
        <v>43</v>
      </c>
      <c r="C31" s="111">
        <f t="shared" si="12"/>
        <v>2.2000000000000002</v>
      </c>
      <c r="D31" s="111">
        <v>2.2000000000000002</v>
      </c>
      <c r="E31" s="114"/>
      <c r="F31" s="111"/>
      <c r="G31" s="121"/>
      <c r="H31" s="121"/>
      <c r="I31" s="91"/>
    </row>
    <row r="32" spans="1:9" ht="64.5" customHeight="1" x14ac:dyDescent="0.25">
      <c r="A32" s="109" t="s">
        <v>88</v>
      </c>
      <c r="B32" s="123" t="s">
        <v>94</v>
      </c>
      <c r="C32" s="111">
        <f t="shared" si="12"/>
        <v>-2.1</v>
      </c>
      <c r="D32" s="111">
        <v>-2.1</v>
      </c>
      <c r="E32" s="111">
        <v>-0.1</v>
      </c>
      <c r="F32" s="111"/>
      <c r="G32" s="121"/>
      <c r="H32" s="121"/>
      <c r="I32" s="91"/>
    </row>
    <row r="33" spans="1:10" ht="17.25" customHeight="1" x14ac:dyDescent="0.25">
      <c r="A33" s="112" t="s">
        <v>97</v>
      </c>
      <c r="B33" s="132" t="s">
        <v>98</v>
      </c>
      <c r="C33" s="114">
        <f t="shared" si="12"/>
        <v>37</v>
      </c>
      <c r="D33" s="114">
        <f>D34</f>
        <v>0</v>
      </c>
      <c r="E33" s="114">
        <f t="shared" ref="E33:F33" si="14">E34</f>
        <v>0</v>
      </c>
      <c r="F33" s="114">
        <f t="shared" si="14"/>
        <v>37</v>
      </c>
      <c r="G33" s="121"/>
      <c r="H33" s="93"/>
      <c r="I33" s="91"/>
    </row>
    <row r="34" spans="1:10" ht="48" customHeight="1" x14ac:dyDescent="0.25">
      <c r="A34" s="109" t="s">
        <v>99</v>
      </c>
      <c r="B34" s="158" t="s">
        <v>102</v>
      </c>
      <c r="C34" s="111">
        <f t="shared" si="12"/>
        <v>37</v>
      </c>
      <c r="D34" s="124"/>
      <c r="E34" s="124"/>
      <c r="F34" s="111">
        <v>37</v>
      </c>
      <c r="G34" s="121"/>
      <c r="H34" s="93"/>
      <c r="I34" s="91"/>
    </row>
    <row r="35" spans="1:10" ht="47.25" x14ac:dyDescent="0.25">
      <c r="A35" s="94" t="s">
        <v>24</v>
      </c>
      <c r="B35" s="95" t="s">
        <v>95</v>
      </c>
      <c r="C35" s="125">
        <f t="shared" ref="C35:C38" si="15">D35+F35</f>
        <v>4.4000000000000004</v>
      </c>
      <c r="D35" s="126">
        <f>D36</f>
        <v>4.4000000000000004</v>
      </c>
      <c r="E35" s="126">
        <f t="shared" ref="E35:F35" si="16">E36</f>
        <v>0</v>
      </c>
      <c r="F35" s="126">
        <f t="shared" si="16"/>
        <v>0</v>
      </c>
      <c r="G35" s="93"/>
      <c r="H35" s="93"/>
      <c r="I35" s="127"/>
    </row>
    <row r="36" spans="1:10" ht="15.75" x14ac:dyDescent="0.25">
      <c r="A36" s="112" t="s">
        <v>25</v>
      </c>
      <c r="B36" s="128" t="s">
        <v>9</v>
      </c>
      <c r="C36" s="129">
        <f t="shared" si="15"/>
        <v>4.4000000000000004</v>
      </c>
      <c r="D36" s="130">
        <f>D37</f>
        <v>4.4000000000000004</v>
      </c>
      <c r="E36" s="130">
        <f t="shared" ref="E36:F36" si="17">E37</f>
        <v>0</v>
      </c>
      <c r="F36" s="130">
        <f t="shared" si="17"/>
        <v>0</v>
      </c>
      <c r="G36" s="93"/>
      <c r="H36" s="93"/>
      <c r="I36" s="91"/>
    </row>
    <row r="37" spans="1:10" ht="15.75" customHeight="1" x14ac:dyDescent="0.25">
      <c r="A37" s="109" t="s">
        <v>26</v>
      </c>
      <c r="B37" s="117" t="s">
        <v>45</v>
      </c>
      <c r="C37" s="129">
        <f t="shared" si="15"/>
        <v>4.4000000000000004</v>
      </c>
      <c r="D37" s="130">
        <v>4.4000000000000004</v>
      </c>
      <c r="E37" s="130"/>
      <c r="F37" s="130"/>
      <c r="G37" s="93"/>
      <c r="H37" s="93"/>
    </row>
    <row r="38" spans="1:10" ht="15.75" x14ac:dyDescent="0.25">
      <c r="A38" s="94" t="s">
        <v>59</v>
      </c>
      <c r="B38" s="131" t="s">
        <v>46</v>
      </c>
      <c r="C38" s="125">
        <f t="shared" si="15"/>
        <v>14.8</v>
      </c>
      <c r="D38" s="126">
        <f>D39</f>
        <v>14.8</v>
      </c>
      <c r="E38" s="126">
        <f t="shared" ref="E38:F38" si="18">E39</f>
        <v>0</v>
      </c>
      <c r="F38" s="126">
        <f t="shared" si="18"/>
        <v>0</v>
      </c>
      <c r="G38" s="93"/>
      <c r="H38" s="93"/>
    </row>
    <row r="39" spans="1:10" ht="15.75" x14ac:dyDescent="0.25">
      <c r="A39" s="112" t="s">
        <v>60</v>
      </c>
      <c r="B39" s="132" t="s">
        <v>9</v>
      </c>
      <c r="C39" s="133">
        <f t="shared" ref="C39:C45" si="19">D39+F39</f>
        <v>14.8</v>
      </c>
      <c r="D39" s="134">
        <f>D40</f>
        <v>14.8</v>
      </c>
      <c r="E39" s="134">
        <f t="shared" ref="E39:F39" si="20">E40</f>
        <v>0</v>
      </c>
      <c r="F39" s="134">
        <f t="shared" si="20"/>
        <v>0</v>
      </c>
      <c r="G39" s="93"/>
      <c r="H39" s="93"/>
    </row>
    <row r="40" spans="1:10" ht="15.75" x14ac:dyDescent="0.25">
      <c r="A40" s="109" t="s">
        <v>61</v>
      </c>
      <c r="B40" s="110" t="s">
        <v>20</v>
      </c>
      <c r="C40" s="129">
        <f t="shared" si="19"/>
        <v>14.8</v>
      </c>
      <c r="D40" s="130">
        <v>14.8</v>
      </c>
      <c r="E40" s="130"/>
      <c r="F40" s="130"/>
      <c r="G40" s="93"/>
    </row>
    <row r="41" spans="1:10" ht="31.5" x14ac:dyDescent="0.25">
      <c r="A41" s="135" t="s">
        <v>31</v>
      </c>
      <c r="B41" s="136" t="s">
        <v>47</v>
      </c>
      <c r="C41" s="125">
        <f t="shared" si="19"/>
        <v>6.5</v>
      </c>
      <c r="D41" s="126">
        <f>D42</f>
        <v>0</v>
      </c>
      <c r="E41" s="126">
        <f t="shared" ref="E41:F41" si="21">E42</f>
        <v>0</v>
      </c>
      <c r="F41" s="126">
        <f t="shared" si="21"/>
        <v>6.5</v>
      </c>
      <c r="G41" s="93"/>
      <c r="J41" s="137"/>
    </row>
    <row r="42" spans="1:10" ht="15.75" x14ac:dyDescent="0.25">
      <c r="A42" s="138" t="s">
        <v>27</v>
      </c>
      <c r="B42" s="132" t="s">
        <v>9</v>
      </c>
      <c r="C42" s="133">
        <f t="shared" si="19"/>
        <v>6.5</v>
      </c>
      <c r="D42" s="134">
        <f>D43</f>
        <v>0</v>
      </c>
      <c r="E42" s="134">
        <f t="shared" ref="E42:F42" si="22">E43</f>
        <v>0</v>
      </c>
      <c r="F42" s="134">
        <f t="shared" si="22"/>
        <v>6.5</v>
      </c>
      <c r="G42" s="93"/>
      <c r="H42" s="139"/>
    </row>
    <row r="43" spans="1:10" ht="15.75" x14ac:dyDescent="0.25">
      <c r="A43" s="140" t="s">
        <v>32</v>
      </c>
      <c r="B43" s="110" t="s">
        <v>20</v>
      </c>
      <c r="C43" s="133">
        <f t="shared" si="19"/>
        <v>6.5</v>
      </c>
      <c r="D43" s="134"/>
      <c r="E43" s="134"/>
      <c r="F43" s="134">
        <v>6.5</v>
      </c>
      <c r="G43" s="93"/>
    </row>
    <row r="44" spans="1:10" ht="15.75" x14ac:dyDescent="0.25">
      <c r="A44" s="135" t="s">
        <v>29</v>
      </c>
      <c r="B44" s="136" t="s">
        <v>48</v>
      </c>
      <c r="C44" s="125">
        <f t="shared" si="19"/>
        <v>3.9</v>
      </c>
      <c r="D44" s="96">
        <f>D45</f>
        <v>0</v>
      </c>
      <c r="E44" s="96">
        <f t="shared" ref="E44:F44" si="23">E45</f>
        <v>0</v>
      </c>
      <c r="F44" s="96">
        <f t="shared" si="23"/>
        <v>3.9</v>
      </c>
      <c r="G44" s="93"/>
    </row>
    <row r="45" spans="1:10" ht="17.25" customHeight="1" x14ac:dyDescent="0.25">
      <c r="A45" s="138" t="s">
        <v>28</v>
      </c>
      <c r="B45" s="132" t="s">
        <v>9</v>
      </c>
      <c r="C45" s="133">
        <f t="shared" si="19"/>
        <v>3.9</v>
      </c>
      <c r="D45" s="133">
        <f>D46</f>
        <v>0</v>
      </c>
      <c r="E45" s="133">
        <f t="shared" ref="E45:F45" si="24">E46</f>
        <v>0</v>
      </c>
      <c r="F45" s="133">
        <f t="shared" si="24"/>
        <v>3.9</v>
      </c>
      <c r="J45" s="89"/>
    </row>
    <row r="46" spans="1:10" ht="15.75" customHeight="1" x14ac:dyDescent="0.25">
      <c r="A46" s="118" t="s">
        <v>33</v>
      </c>
      <c r="B46" s="110" t="s">
        <v>20</v>
      </c>
      <c r="C46" s="103">
        <f t="shared" ref="C46:C52" si="25">D46+F46</f>
        <v>3.9</v>
      </c>
      <c r="D46" s="130"/>
      <c r="E46" s="130"/>
      <c r="F46" s="130">
        <v>3.9</v>
      </c>
      <c r="J46" s="89"/>
    </row>
    <row r="47" spans="1:10" ht="15.75" customHeight="1" x14ac:dyDescent="0.25">
      <c r="A47" s="94" t="s">
        <v>62</v>
      </c>
      <c r="B47" s="136" t="s">
        <v>69</v>
      </c>
      <c r="C47" s="104">
        <f t="shared" si="25"/>
        <v>10.7</v>
      </c>
      <c r="D47" s="126">
        <f>D48</f>
        <v>10.7</v>
      </c>
      <c r="E47" s="126">
        <f t="shared" ref="E47:F47" si="26">E48</f>
        <v>0</v>
      </c>
      <c r="F47" s="126">
        <f t="shared" si="26"/>
        <v>0</v>
      </c>
      <c r="J47" s="89"/>
    </row>
    <row r="48" spans="1:10" ht="16.5" customHeight="1" x14ac:dyDescent="0.25">
      <c r="A48" s="141" t="s">
        <v>63</v>
      </c>
      <c r="B48" s="132" t="s">
        <v>9</v>
      </c>
      <c r="C48" s="100">
        <f t="shared" si="25"/>
        <v>10.7</v>
      </c>
      <c r="D48" s="134">
        <f>D49</f>
        <v>10.7</v>
      </c>
      <c r="E48" s="134">
        <f t="shared" ref="E48:F48" si="27">E49</f>
        <v>0</v>
      </c>
      <c r="F48" s="134">
        <f t="shared" si="27"/>
        <v>0</v>
      </c>
      <c r="J48" s="89"/>
    </row>
    <row r="49" spans="1:10" ht="15.75" customHeight="1" x14ac:dyDescent="0.25">
      <c r="A49" s="118" t="s">
        <v>64</v>
      </c>
      <c r="B49" s="110" t="s">
        <v>20</v>
      </c>
      <c r="C49" s="103">
        <f t="shared" si="25"/>
        <v>10.7</v>
      </c>
      <c r="D49" s="130">
        <v>10.7</v>
      </c>
      <c r="E49" s="130"/>
      <c r="F49" s="130"/>
      <c r="J49" s="89"/>
    </row>
    <row r="50" spans="1:10" ht="15.75" x14ac:dyDescent="0.25">
      <c r="A50" s="142" t="s">
        <v>71</v>
      </c>
      <c r="B50" s="136" t="s">
        <v>70</v>
      </c>
      <c r="C50" s="104">
        <f t="shared" si="25"/>
        <v>4.5999999999999996</v>
      </c>
      <c r="D50" s="126">
        <f>D51</f>
        <v>4.5999999999999996</v>
      </c>
      <c r="E50" s="126">
        <f t="shared" ref="E50:F50" si="28">E51</f>
        <v>0</v>
      </c>
      <c r="F50" s="126">
        <f t="shared" si="28"/>
        <v>0</v>
      </c>
      <c r="J50" s="89"/>
    </row>
    <row r="51" spans="1:10" ht="15.75" x14ac:dyDescent="0.25">
      <c r="A51" s="141" t="s">
        <v>72</v>
      </c>
      <c r="B51" s="132" t="s">
        <v>9</v>
      </c>
      <c r="C51" s="100">
        <f t="shared" si="25"/>
        <v>4.5999999999999996</v>
      </c>
      <c r="D51" s="134">
        <f>D52</f>
        <v>4.5999999999999996</v>
      </c>
      <c r="E51" s="134">
        <f t="shared" ref="E51:F51" si="29">E52</f>
        <v>0</v>
      </c>
      <c r="F51" s="134">
        <f t="shared" si="29"/>
        <v>0</v>
      </c>
      <c r="I51" s="89"/>
      <c r="J51" s="89"/>
    </row>
    <row r="52" spans="1:10" ht="15.75" x14ac:dyDescent="0.25">
      <c r="A52" s="118" t="s">
        <v>73</v>
      </c>
      <c r="B52" s="110" t="s">
        <v>20</v>
      </c>
      <c r="C52" s="103">
        <f t="shared" si="25"/>
        <v>4.5999999999999996</v>
      </c>
      <c r="D52" s="130">
        <v>4.5999999999999996</v>
      </c>
      <c r="E52" s="130"/>
      <c r="F52" s="130"/>
      <c r="I52" s="89"/>
      <c r="J52" s="89"/>
    </row>
    <row r="53" spans="1:10" ht="15.75" customHeight="1" x14ac:dyDescent="0.25">
      <c r="A53" s="94" t="s">
        <v>74</v>
      </c>
      <c r="B53" s="136" t="s">
        <v>35</v>
      </c>
      <c r="C53" s="143">
        <f t="shared" si="10"/>
        <v>29.4</v>
      </c>
      <c r="D53" s="126">
        <f>D54</f>
        <v>29.4</v>
      </c>
      <c r="E53" s="126">
        <f t="shared" ref="E53:F54" si="30">E54</f>
        <v>0</v>
      </c>
      <c r="F53" s="126">
        <f t="shared" si="30"/>
        <v>0</v>
      </c>
      <c r="I53" s="89"/>
      <c r="J53" s="89"/>
    </row>
    <row r="54" spans="1:10" ht="17.25" customHeight="1" x14ac:dyDescent="0.25">
      <c r="A54" s="141" t="s">
        <v>75</v>
      </c>
      <c r="B54" s="144" t="s">
        <v>30</v>
      </c>
      <c r="C54" s="114">
        <f t="shared" si="10"/>
        <v>29.4</v>
      </c>
      <c r="D54" s="134">
        <f>D55</f>
        <v>29.4</v>
      </c>
      <c r="E54" s="134">
        <f t="shared" si="30"/>
        <v>0</v>
      </c>
      <c r="F54" s="134"/>
      <c r="I54" s="89"/>
      <c r="J54" s="89"/>
    </row>
    <row r="55" spans="1:10" ht="17.25" customHeight="1" x14ac:dyDescent="0.25">
      <c r="A55" s="118" t="s">
        <v>76</v>
      </c>
      <c r="B55" s="110" t="s">
        <v>34</v>
      </c>
      <c r="C55" s="145">
        <f t="shared" si="10"/>
        <v>29.4</v>
      </c>
      <c r="D55" s="130">
        <v>29.4</v>
      </c>
      <c r="E55" s="130"/>
      <c r="F55" s="130"/>
      <c r="I55" s="89"/>
      <c r="J55" s="89"/>
    </row>
    <row r="56" spans="1:10" ht="16.5" customHeight="1" x14ac:dyDescent="0.25">
      <c r="A56" s="146"/>
      <c r="B56" s="147" t="s">
        <v>0</v>
      </c>
      <c r="C56" s="125">
        <f t="shared" si="10"/>
        <v>210.89999999999998</v>
      </c>
      <c r="D56" s="148">
        <f>D53+D44+D41+D38+D35+D15+D50+D47</f>
        <v>128.79999999999998</v>
      </c>
      <c r="E56" s="149">
        <f>E53+E44+E41+E38+E35+E15+E50+E47</f>
        <v>5.66</v>
      </c>
      <c r="F56" s="148">
        <f>F53+F44+F41+F38+F35+F15+F50+F47</f>
        <v>82.100000000000009</v>
      </c>
      <c r="I56" s="89"/>
      <c r="J56" s="89"/>
    </row>
    <row r="57" spans="1:10" ht="15.75" x14ac:dyDescent="0.25">
      <c r="A57" s="150"/>
      <c r="B57" s="151" t="s">
        <v>14</v>
      </c>
      <c r="C57" s="148"/>
      <c r="D57" s="152"/>
      <c r="E57" s="152"/>
      <c r="F57" s="152"/>
      <c r="I57" s="89"/>
      <c r="J57" s="89"/>
    </row>
    <row r="58" spans="1:10" ht="16.5" customHeight="1" x14ac:dyDescent="0.25">
      <c r="A58" s="150"/>
      <c r="B58" s="153" t="s">
        <v>20</v>
      </c>
      <c r="C58" s="154">
        <f>D58+F58</f>
        <v>186.09999999999997</v>
      </c>
      <c r="D58" s="154">
        <f>D22+D23+D20+D31+D40+D43+D46+D55+D52+D49+D34</f>
        <v>103.99999999999999</v>
      </c>
      <c r="E58" s="154">
        <f t="shared" ref="E58:F58" si="31">E22+E23+E20+E31+E40+E43+E46+E55+E52+E49+E34</f>
        <v>0</v>
      </c>
      <c r="F58" s="154">
        <f t="shared" si="31"/>
        <v>82.1</v>
      </c>
      <c r="I58" s="89"/>
      <c r="J58" s="89"/>
    </row>
    <row r="59" spans="1:10" ht="31.5" customHeight="1" x14ac:dyDescent="0.25">
      <c r="A59" s="150"/>
      <c r="B59" s="117" t="s">
        <v>45</v>
      </c>
      <c r="C59" s="154">
        <f>D59+F59</f>
        <v>0</v>
      </c>
      <c r="D59" s="154">
        <f>D27+D37</f>
        <v>0</v>
      </c>
      <c r="E59" s="154">
        <f>E27+E37</f>
        <v>-3.4</v>
      </c>
      <c r="F59" s="154">
        <f>F27+F37</f>
        <v>0</v>
      </c>
      <c r="I59" s="89"/>
      <c r="J59" s="89"/>
    </row>
    <row r="60" spans="1:10" ht="33" customHeight="1" x14ac:dyDescent="0.25">
      <c r="A60" s="150"/>
      <c r="B60" s="110" t="s">
        <v>96</v>
      </c>
      <c r="C60" s="154">
        <f>D60+F60</f>
        <v>-4.3</v>
      </c>
      <c r="D60" s="154">
        <f>D25</f>
        <v>-4.3</v>
      </c>
      <c r="E60" s="154">
        <f>E25</f>
        <v>-2.8</v>
      </c>
      <c r="F60" s="154">
        <f>F25</f>
        <v>0</v>
      </c>
      <c r="I60" s="89"/>
      <c r="J60" s="89"/>
    </row>
    <row r="61" spans="1:10" ht="31.5" x14ac:dyDescent="0.25">
      <c r="A61" s="150"/>
      <c r="B61" s="123" t="s">
        <v>81</v>
      </c>
      <c r="C61" s="154">
        <f>D61+F61</f>
        <v>13.6</v>
      </c>
      <c r="D61" s="154">
        <f>D32+D17</f>
        <v>13.6</v>
      </c>
      <c r="E61" s="154">
        <f>E32+E17</f>
        <v>11.9</v>
      </c>
      <c r="F61" s="154">
        <f>F32+F17</f>
        <v>0</v>
      </c>
      <c r="I61" s="89"/>
      <c r="J61" s="89"/>
    </row>
    <row r="62" spans="1:10" ht="15.75" x14ac:dyDescent="0.25">
      <c r="A62" s="155"/>
      <c r="B62" s="110" t="s">
        <v>40</v>
      </c>
      <c r="C62" s="154">
        <f t="shared" ref="C62:C63" si="32">D62+F62</f>
        <v>15.5</v>
      </c>
      <c r="D62" s="154">
        <f>D28</f>
        <v>15.5</v>
      </c>
      <c r="E62" s="154">
        <f t="shared" ref="E62:F62" si="33">E28</f>
        <v>0</v>
      </c>
      <c r="F62" s="154">
        <f t="shared" si="33"/>
        <v>0</v>
      </c>
      <c r="I62" s="89"/>
      <c r="J62" s="89"/>
    </row>
    <row r="63" spans="1:10" ht="15.75" x14ac:dyDescent="0.25">
      <c r="A63" s="155"/>
      <c r="B63" s="119" t="s">
        <v>67</v>
      </c>
      <c r="C63" s="154">
        <f t="shared" si="32"/>
        <v>0</v>
      </c>
      <c r="D63" s="154">
        <f>D29</f>
        <v>0</v>
      </c>
      <c r="E63" s="156">
        <f t="shared" ref="E63:F63" si="34">E29</f>
        <v>-0.04</v>
      </c>
      <c r="F63" s="154">
        <f t="shared" si="34"/>
        <v>0</v>
      </c>
      <c r="I63" s="89"/>
      <c r="J63" s="89"/>
    </row>
    <row r="64" spans="1:10" x14ac:dyDescent="0.2">
      <c r="I64" s="89"/>
      <c r="J64" s="89"/>
    </row>
    <row r="65" spans="9:10" x14ac:dyDescent="0.2">
      <c r="I65" s="89"/>
      <c r="J65" s="89"/>
    </row>
    <row r="66" spans="9:10" x14ac:dyDescent="0.2">
      <c r="I66" s="89"/>
      <c r="J66" s="89"/>
    </row>
    <row r="67" spans="9:10" x14ac:dyDescent="0.2">
      <c r="I67" s="89"/>
      <c r="J67" s="89"/>
    </row>
    <row r="68" spans="9:10" x14ac:dyDescent="0.2">
      <c r="I68" s="89"/>
      <c r="J68" s="89"/>
    </row>
    <row r="69" spans="9:10" x14ac:dyDescent="0.2">
      <c r="I69" s="89"/>
      <c r="J69" s="89"/>
    </row>
    <row r="70" spans="9:10" x14ac:dyDescent="0.2">
      <c r="I70" s="89"/>
      <c r="J70" s="89"/>
    </row>
    <row r="71" spans="9:10" x14ac:dyDescent="0.2">
      <c r="J71" s="89"/>
    </row>
    <row r="72" spans="9:10" x14ac:dyDescent="0.2">
      <c r="J72" s="89"/>
    </row>
    <row r="73" spans="9:10" x14ac:dyDescent="0.2">
      <c r="J73" s="89"/>
    </row>
    <row r="74" spans="9:10" x14ac:dyDescent="0.2">
      <c r="J74" s="89"/>
    </row>
    <row r="75" spans="9:10" x14ac:dyDescent="0.2">
      <c r="J75" s="89"/>
    </row>
    <row r="76" spans="9:10" x14ac:dyDescent="0.2">
      <c r="J76" s="89"/>
    </row>
    <row r="77" spans="9:10" x14ac:dyDescent="0.2">
      <c r="J77" s="89"/>
    </row>
    <row r="86" spans="9:9" x14ac:dyDescent="0.2">
      <c r="I86" s="157"/>
    </row>
    <row r="89" spans="9:9" ht="15.75" customHeight="1" x14ac:dyDescent="0.2"/>
    <row r="96" spans="9:9" ht="15" customHeight="1" x14ac:dyDescent="0.2"/>
    <row r="97" spans="11:11" ht="15.75" customHeight="1" x14ac:dyDescent="0.2"/>
    <row r="98" spans="11:11" ht="14.25" customHeight="1" x14ac:dyDescent="0.2"/>
    <row r="106" spans="11:11" x14ac:dyDescent="0.2">
      <c r="K106" s="89"/>
    </row>
    <row r="107" spans="11:11" x14ac:dyDescent="0.2">
      <c r="K107" s="89"/>
    </row>
    <row r="108" spans="11:11" x14ac:dyDescent="0.2">
      <c r="K108" s="89"/>
    </row>
    <row r="109" spans="11:11" x14ac:dyDescent="0.2">
      <c r="K109" s="89"/>
    </row>
    <row r="110" spans="11:11" x14ac:dyDescent="0.2">
      <c r="K110" s="89"/>
    </row>
    <row r="111" spans="11:11" x14ac:dyDescent="0.2">
      <c r="K111" s="89"/>
    </row>
    <row r="112" spans="11:11" x14ac:dyDescent="0.2">
      <c r="K112" s="89"/>
    </row>
    <row r="113" spans="10:11" x14ac:dyDescent="0.2">
      <c r="K113" s="89"/>
    </row>
    <row r="114" spans="10:11" x14ac:dyDescent="0.2">
      <c r="K114" s="89"/>
    </row>
    <row r="115" spans="10:11" x14ac:dyDescent="0.2">
      <c r="K115" s="89"/>
    </row>
    <row r="116" spans="10:11" x14ac:dyDescent="0.2">
      <c r="K116" s="89"/>
    </row>
    <row r="117" spans="10:11" x14ac:dyDescent="0.2">
      <c r="J117" s="89"/>
      <c r="K117" s="89"/>
    </row>
    <row r="118" spans="10:11" x14ac:dyDescent="0.2">
      <c r="J118" s="89"/>
      <c r="K118" s="89"/>
    </row>
    <row r="119" spans="10:11" x14ac:dyDescent="0.2">
      <c r="J119" s="89"/>
      <c r="K119" s="89"/>
    </row>
    <row r="120" spans="10:11" x14ac:dyDescent="0.2">
      <c r="J120" s="89"/>
      <c r="K120" s="89"/>
    </row>
    <row r="121" spans="10:11" x14ac:dyDescent="0.2">
      <c r="J121" s="89"/>
      <c r="K121" s="89"/>
    </row>
    <row r="122" spans="10:11" x14ac:dyDescent="0.2">
      <c r="K122" s="89"/>
    </row>
    <row r="123" spans="10:11" x14ac:dyDescent="0.2">
      <c r="K123" s="89"/>
    </row>
    <row r="124" spans="10:11" x14ac:dyDescent="0.2">
      <c r="K124" s="89"/>
    </row>
    <row r="125" spans="10:11" x14ac:dyDescent="0.2">
      <c r="K125" s="89"/>
    </row>
    <row r="126" spans="10:11" x14ac:dyDescent="0.2">
      <c r="K126" s="89"/>
    </row>
    <row r="127" spans="10:11" x14ac:dyDescent="0.2">
      <c r="K127" s="89"/>
    </row>
    <row r="128" spans="10:11" x14ac:dyDescent="0.2">
      <c r="K128" s="89"/>
    </row>
    <row r="129" spans="11:11" x14ac:dyDescent="0.2">
      <c r="K129" s="89"/>
    </row>
    <row r="130" spans="11:11" x14ac:dyDescent="0.2">
      <c r="K130" s="89"/>
    </row>
    <row r="131" spans="11:11" x14ac:dyDescent="0.2">
      <c r="K131" s="89"/>
    </row>
    <row r="132" spans="11:11" x14ac:dyDescent="0.2">
      <c r="K132" s="89"/>
    </row>
    <row r="133" spans="11:11" x14ac:dyDescent="0.2">
      <c r="K133" s="89"/>
    </row>
    <row r="134" spans="11:11" x14ac:dyDescent="0.2">
      <c r="K134" s="89"/>
    </row>
    <row r="135" spans="11:11" ht="19.5" customHeight="1" x14ac:dyDescent="0.2">
      <c r="K135" s="89"/>
    </row>
    <row r="136" spans="11:11" x14ac:dyDescent="0.2">
      <c r="K136" s="89"/>
    </row>
    <row r="137" spans="11:11" x14ac:dyDescent="0.2">
      <c r="K137" s="89"/>
    </row>
    <row r="138" spans="11:11" ht="30.6" customHeight="1" x14ac:dyDescent="0.2">
      <c r="K138" s="89"/>
    </row>
    <row r="139" spans="11:11" x14ac:dyDescent="0.2">
      <c r="K139" s="89"/>
    </row>
    <row r="140" spans="11:11" x14ac:dyDescent="0.2">
      <c r="K140" s="89"/>
    </row>
    <row r="141" spans="11:11" x14ac:dyDescent="0.2">
      <c r="K141" s="89"/>
    </row>
    <row r="142" spans="11:11" x14ac:dyDescent="0.2">
      <c r="K142" s="89"/>
    </row>
    <row r="143" spans="11:11" x14ac:dyDescent="0.2">
      <c r="K143" s="89"/>
    </row>
    <row r="144" spans="11:11" x14ac:dyDescent="0.2">
      <c r="K144" s="89"/>
    </row>
    <row r="145" spans="11:11" x14ac:dyDescent="0.2">
      <c r="K145" s="89"/>
    </row>
    <row r="146" spans="11:11" x14ac:dyDescent="0.2">
      <c r="K146" s="89"/>
    </row>
    <row r="147" spans="11:11" x14ac:dyDescent="0.2">
      <c r="K147" s="89"/>
    </row>
    <row r="148" spans="11:11" x14ac:dyDescent="0.2">
      <c r="K148" s="89"/>
    </row>
    <row r="149" spans="11:11" x14ac:dyDescent="0.2">
      <c r="K149" s="89"/>
    </row>
    <row r="150" spans="11:11" x14ac:dyDescent="0.2">
      <c r="K150" s="89"/>
    </row>
    <row r="151" spans="11:11" x14ac:dyDescent="0.2">
      <c r="K151" s="89"/>
    </row>
    <row r="152" spans="11:11" x14ac:dyDescent="0.2">
      <c r="K152" s="89"/>
    </row>
    <row r="153" spans="11:11" x14ac:dyDescent="0.2">
      <c r="K153" s="89"/>
    </row>
    <row r="154" spans="11:11" x14ac:dyDescent="0.2">
      <c r="K154" s="89"/>
    </row>
    <row r="155" spans="11:11" x14ac:dyDescent="0.2">
      <c r="K155" s="89"/>
    </row>
    <row r="156" spans="11:11" x14ac:dyDescent="0.2">
      <c r="K156" s="89"/>
    </row>
    <row r="157" spans="11:11" x14ac:dyDescent="0.2">
      <c r="K157" s="89"/>
    </row>
    <row r="158" spans="11:11" x14ac:dyDescent="0.2">
      <c r="K158" s="89"/>
    </row>
    <row r="159" spans="11:11" x14ac:dyDescent="0.2">
      <c r="K159" s="89"/>
    </row>
    <row r="160" spans="11:11" x14ac:dyDescent="0.2">
      <c r="K160" s="89"/>
    </row>
    <row r="161" spans="11:11" x14ac:dyDescent="0.2">
      <c r="K161" s="89"/>
    </row>
    <row r="162" spans="11:11" x14ac:dyDescent="0.2">
      <c r="K162" s="89"/>
    </row>
    <row r="170" spans="11:11" ht="15" customHeight="1" x14ac:dyDescent="0.2"/>
    <row r="175" spans="11:11" ht="30" customHeight="1" x14ac:dyDescent="0.2"/>
    <row r="176" spans="11:11" ht="16.149999999999999" customHeight="1" x14ac:dyDescent="0.2"/>
    <row r="177" ht="15.6" customHeight="1" x14ac:dyDescent="0.2"/>
    <row r="183" ht="15" customHeight="1" x14ac:dyDescent="0.2"/>
    <row r="184" ht="15" customHeight="1" x14ac:dyDescent="0.2"/>
    <row r="185" ht="13.9" customHeight="1" x14ac:dyDescent="0.2"/>
    <row r="186" ht="13.15" customHeight="1" x14ac:dyDescent="0.2"/>
    <row r="187" ht="27" customHeight="1" x14ac:dyDescent="0.2"/>
    <row r="188" ht="14.45" customHeight="1" x14ac:dyDescent="0.2"/>
    <row r="189" ht="16.149999999999999" customHeight="1" x14ac:dyDescent="0.2"/>
    <row r="190" ht="13.5" customHeight="1" x14ac:dyDescent="0.2"/>
    <row r="191" ht="13.9" customHeight="1" x14ac:dyDescent="0.2"/>
    <row r="192" ht="13.9" customHeight="1" x14ac:dyDescent="0.2"/>
    <row r="193" spans="11:11" ht="15" customHeight="1" x14ac:dyDescent="0.2"/>
    <row r="194" spans="11:11" ht="15.6" customHeight="1" x14ac:dyDescent="0.2"/>
    <row r="197" spans="11:11" ht="14.45" customHeight="1" x14ac:dyDescent="0.2"/>
    <row r="202" spans="11:11" x14ac:dyDescent="0.2">
      <c r="K202" s="89"/>
    </row>
    <row r="203" spans="11:11" x14ac:dyDescent="0.2">
      <c r="K203" s="89"/>
    </row>
    <row r="204" spans="11:11" x14ac:dyDescent="0.2">
      <c r="K204" s="89"/>
    </row>
    <row r="205" spans="11:11" x14ac:dyDescent="0.2">
      <c r="K205" s="89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2017-09-29T07:05:12Z</cp:lastPrinted>
  <dcterms:created xsi:type="dcterms:W3CDTF">2006-11-21T07:32:28Z</dcterms:created>
  <dcterms:modified xsi:type="dcterms:W3CDTF">2017-09-29T10:23:13Z</dcterms:modified>
</cp:coreProperties>
</file>