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 activeTab="1"/>
  </bookViews>
  <sheets>
    <sheet name="1 priedas" sheetId="39" r:id="rId1"/>
    <sheet name="2 priedas" sheetId="40" r:id="rId2"/>
  </sheets>
  <calcPr calcId="162913"/>
</workbook>
</file>

<file path=xl/calcChain.xml><?xml version="1.0" encoding="utf-8"?>
<calcChain xmlns="http://schemas.openxmlformats.org/spreadsheetml/2006/main">
  <c r="E17" i="40" l="1"/>
  <c r="F17" i="40"/>
  <c r="D17" i="40"/>
  <c r="C19" i="40"/>
  <c r="C17" i="39"/>
  <c r="E61" i="40" l="1"/>
  <c r="F61" i="40"/>
  <c r="D61" i="40"/>
  <c r="E24" i="40"/>
  <c r="F24" i="40"/>
  <c r="D24" i="40"/>
  <c r="E49" i="40"/>
  <c r="F49" i="40"/>
  <c r="D49" i="40"/>
  <c r="E47" i="40"/>
  <c r="F47" i="40"/>
  <c r="D47" i="40"/>
  <c r="E45" i="40"/>
  <c r="F45" i="40"/>
  <c r="D45" i="40"/>
  <c r="E43" i="40"/>
  <c r="F43" i="40"/>
  <c r="D43" i="40"/>
  <c r="E41" i="40"/>
  <c r="F41" i="40"/>
  <c r="D41" i="40"/>
  <c r="F51" i="40"/>
  <c r="E51" i="40"/>
  <c r="D51" i="40"/>
  <c r="C48" i="40"/>
  <c r="E40" i="40" l="1"/>
  <c r="F40" i="40"/>
  <c r="D40" i="40"/>
  <c r="C47" i="40"/>
  <c r="C61" i="40"/>
  <c r="C43" i="40"/>
  <c r="C44" i="40"/>
  <c r="C45" i="40"/>
  <c r="C46" i="40"/>
  <c r="C49" i="40"/>
  <c r="C50" i="40"/>
  <c r="E35" i="40"/>
  <c r="F35" i="40"/>
  <c r="D35" i="40"/>
  <c r="C34" i="40"/>
  <c r="C36" i="40"/>
  <c r="C24" i="40"/>
  <c r="C25" i="40"/>
  <c r="C40" i="40" l="1"/>
  <c r="C35" i="40"/>
  <c r="C20" i="40" l="1"/>
  <c r="E29" i="40"/>
  <c r="F29" i="40"/>
  <c r="D29" i="40"/>
  <c r="C30" i="40"/>
  <c r="E26" i="40"/>
  <c r="F26" i="40"/>
  <c r="D26" i="40"/>
  <c r="C28" i="40"/>
  <c r="C14" i="39"/>
  <c r="C29" i="40" l="1"/>
  <c r="E60" i="40" l="1"/>
  <c r="F60" i="40"/>
  <c r="D60" i="40"/>
  <c r="E22" i="40"/>
  <c r="F22" i="40"/>
  <c r="D22" i="40"/>
  <c r="C23" i="40"/>
  <c r="E56" i="40"/>
  <c r="F56" i="40"/>
  <c r="D56" i="40"/>
  <c r="C21" i="39"/>
  <c r="D21" i="40" l="1"/>
  <c r="C21" i="40" s="1"/>
  <c r="D55" i="40"/>
  <c r="F21" i="40"/>
  <c r="F55" i="40"/>
  <c r="E21" i="40"/>
  <c r="E55" i="40"/>
  <c r="C22" i="40"/>
  <c r="C60" i="40"/>
  <c r="C51" i="40"/>
  <c r="E59" i="40"/>
  <c r="F59" i="40"/>
  <c r="D59" i="40"/>
  <c r="E57" i="40"/>
  <c r="F57" i="40"/>
  <c r="D57" i="40"/>
  <c r="E38" i="40" l="1"/>
  <c r="E37" i="40" s="1"/>
  <c r="F38" i="40"/>
  <c r="F37" i="40" s="1"/>
  <c r="D38" i="40"/>
  <c r="D37" i="40" s="1"/>
  <c r="D58" i="40" l="1"/>
  <c r="D16" i="40"/>
  <c r="F58" i="40"/>
  <c r="F16" i="40"/>
  <c r="E58" i="40"/>
  <c r="E16" i="40"/>
  <c r="C37" i="40"/>
  <c r="C38" i="40"/>
  <c r="C39" i="40"/>
  <c r="C33" i="40"/>
  <c r="F32" i="40"/>
  <c r="F31" i="40" s="1"/>
  <c r="E32" i="40"/>
  <c r="E31" i="40" s="1"/>
  <c r="D32" i="40"/>
  <c r="D31" i="40" s="1"/>
  <c r="D15" i="40" l="1"/>
  <c r="D53" i="40" s="1"/>
  <c r="F15" i="40"/>
  <c r="F53" i="40" s="1"/>
  <c r="E15" i="40"/>
  <c r="E53" i="40" s="1"/>
  <c r="C32" i="40"/>
  <c r="C24" i="39" l="1"/>
  <c r="C58" i="40" l="1"/>
  <c r="C56" i="40"/>
  <c r="C41" i="40" l="1"/>
  <c r="C52" i="40"/>
  <c r="C18" i="40"/>
  <c r="C17" i="40" l="1"/>
  <c r="C16" i="40"/>
  <c r="C57" i="40" l="1"/>
  <c r="C31" i="40"/>
  <c r="C42" i="40" l="1"/>
  <c r="C59" i="40" l="1"/>
  <c r="C55" i="40"/>
  <c r="C53" i="40"/>
  <c r="C27" i="40"/>
  <c r="C26" i="40"/>
  <c r="C15" i="40" l="1"/>
</calcChain>
</file>

<file path=xl/sharedStrings.xml><?xml version="1.0" encoding="utf-8"?>
<sst xmlns="http://schemas.openxmlformats.org/spreadsheetml/2006/main" count="133" uniqueCount="108">
  <si>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</si>
  <si>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</si>
  <si>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</si>
  <si>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</si>
  <si>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</si>
  <si>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</si>
  <si>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</si>
  <si>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</si>
  <si>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</si>
  <si>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</si>
  <si>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</si>
  <si>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</si>
  <si>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</si>
  <si>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</si>
  <si>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</si>
  <si>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>iš jų:</t>
  </si>
  <si>
    <t xml:space="preserve">                                  patikslinimas  (padidinimas, - sumažinimas)</t>
  </si>
  <si>
    <t xml:space="preserve">                  2017 metų Kretingos rajono savivaldybės biudžeto asignavimų </t>
  </si>
  <si>
    <t xml:space="preserve">            2017 metų Kretingos rajono savivaldybės biudžeto pajamų</t>
  </si>
  <si>
    <t>Lopšelis – darželis „Ąžuoliukas“</t>
  </si>
  <si>
    <t>Bendroji programa (Nr. 01)</t>
  </si>
  <si>
    <t>(tūkst. Eur)</t>
  </si>
  <si>
    <t>Seniūnijų programa (Nr. 02)</t>
  </si>
  <si>
    <t>1.1</t>
  </si>
  <si>
    <t>1.1.1</t>
  </si>
  <si>
    <t>1.1.1.1</t>
  </si>
  <si>
    <t>1.3</t>
  </si>
  <si>
    <t>1.3.1</t>
  </si>
  <si>
    <t>2.1</t>
  </si>
  <si>
    <t>Iš viso pajamų:</t>
  </si>
  <si>
    <t xml:space="preserve">                                                                Kretingos rajono savivaldybės tarybos</t>
  </si>
  <si>
    <t>Speciali tikslinė dotacija Marijos Tiškevičiūtės mokyklai (skirta mokiniams, turintiems specialiųjų ugdymosi poreikių)</t>
  </si>
  <si>
    <t>Speciali tikslinė dotacija valstybinėms (perduotoms savivaldybėms) funkcijoms atlikti, iš jų:</t>
  </si>
  <si>
    <t>lėšos gyvenamosios vietos deklaravimo duomenų ir gyvenamosios vietos neturinčių asmenų apskaitos duomenų tvarkymo funkcijai atlikti</t>
  </si>
  <si>
    <t>priešgaisrinės saugos funkcijai vykdyti</t>
  </si>
  <si>
    <t>Speciali tikslinė dotacija mokinio krepšeliui finansuoti, iš jos:</t>
  </si>
  <si>
    <t>Viešoji įstaiga Pranciškonų gimnazija (asignavimų valdytojas - Kretingos rajono savivaldybės administracijos direktorius)</t>
  </si>
  <si>
    <t xml:space="preserve">Kretingos rajono savivaldybės priešgaisrinė tarnyba </t>
  </si>
  <si>
    <t xml:space="preserve">Speciali tikslinė dotacija valstybinėms (perduotoms savivaldybėms) funkcijoms atlikti (priešgaisrinės saugos funkcijai vykdyti) </t>
  </si>
  <si>
    <t xml:space="preserve">Speciali tikslinė dotacija Marijos Tiškevičiūtės mokyklos klasių mokiniams, turintiems specialiųjų ugdymosi poreikių </t>
  </si>
  <si>
    <t>Vietinio ūkio ir turto valdymo programa (Nr. 05)</t>
  </si>
  <si>
    <t>Įstaigų pajamos, skirtos veiklos išlaidoms</t>
  </si>
  <si>
    <t xml:space="preserve">Speciali tikslinė dotacija valstybinėms (perduotoms savivaldybėms) funkcijoms atlikti </t>
  </si>
  <si>
    <t>1.2</t>
  </si>
  <si>
    <t>2.1.1</t>
  </si>
  <si>
    <t>3</t>
  </si>
  <si>
    <t>einamiesiems tikslams</t>
  </si>
  <si>
    <t>kapitalui formuoti</t>
  </si>
  <si>
    <t>1.2.1</t>
  </si>
  <si>
    <t>Kretingos Marijos Tiškevičiūtės mokykla</t>
  </si>
  <si>
    <t>3.1.1</t>
  </si>
  <si>
    <t>4</t>
  </si>
  <si>
    <t>4.1</t>
  </si>
  <si>
    <t>Kretingos m. seniūnija</t>
  </si>
  <si>
    <t>1.2.1.1</t>
  </si>
  <si>
    <t>1.4</t>
  </si>
  <si>
    <t>1.4.1</t>
  </si>
  <si>
    <t>Seniūnijų  veiklos išlaidos savarankiškoms funkcijoms vykdyti, iš jų:</t>
  </si>
  <si>
    <t>Speciali tikslinė dotacija mokinio krepšeliui finansuoti</t>
  </si>
  <si>
    <t xml:space="preserve">            </t>
  </si>
  <si>
    <t>mokestis už aplinkos teršimą</t>
  </si>
  <si>
    <t>Gyventojų pajamų mokestis</t>
  </si>
  <si>
    <t>4.2</t>
  </si>
  <si>
    <t>5</t>
  </si>
  <si>
    <t>5.1</t>
  </si>
  <si>
    <t>5.2</t>
  </si>
  <si>
    <t xml:space="preserve">Savivaldybės aplinkos apsaugos rėmimo specialioji programa </t>
  </si>
  <si>
    <t>Kultūros programa (Nr. 07)</t>
  </si>
  <si>
    <t>Savarankiškoms funkcijoms vykdyti</t>
  </si>
  <si>
    <t>1.5</t>
  </si>
  <si>
    <t>1.5.1</t>
  </si>
  <si>
    <t>1.1.2</t>
  </si>
  <si>
    <t>Strateginio planavimo ir investicijų programa (Nr. 04)</t>
  </si>
  <si>
    <t>1.4.2</t>
  </si>
  <si>
    <t>1.6</t>
  </si>
  <si>
    <t>1.6.1</t>
  </si>
  <si>
    <t>1.6.1.1</t>
  </si>
  <si>
    <t>1.6.2</t>
  </si>
  <si>
    <t>Kūno kultūros ir sporto programa (Nr. 10)</t>
  </si>
  <si>
    <t>1.7</t>
  </si>
  <si>
    <t>1.7.1</t>
  </si>
  <si>
    <t xml:space="preserve">Marijono Daujoto pagrindinė mokykla </t>
  </si>
  <si>
    <t>Simono Daukanto progimnazija</t>
  </si>
  <si>
    <t>Kurmaičių pradinė mokykla</t>
  </si>
  <si>
    <t>Vydmantų lopšelis - darželis „Pasagėlė“</t>
  </si>
  <si>
    <t>3.1.</t>
  </si>
  <si>
    <t>3.2</t>
  </si>
  <si>
    <t>3.2.1</t>
  </si>
  <si>
    <t>3.3</t>
  </si>
  <si>
    <t>3.3.1</t>
  </si>
  <si>
    <t>3.4</t>
  </si>
  <si>
    <t>3.4.1</t>
  </si>
  <si>
    <t>3.5</t>
  </si>
  <si>
    <t>3.5.1</t>
  </si>
  <si>
    <t>3.6</t>
  </si>
  <si>
    <t>3.6.1</t>
  </si>
  <si>
    <t>Įstaigos pajamos, skirtos veiklos išlaidoms</t>
  </si>
  <si>
    <t>Savivaldybės aplinkos apsaugos rėmimo programos pajamos, iš jų:</t>
  </si>
  <si>
    <t>Savarankiškoms funkcijoms vykdyti (tarybos veiklos išlaidos)</t>
  </si>
  <si>
    <t>Kelių priežiūros ir plėtros programos finansavimo lėšos vietinės reikšmės keliams(gatvėms) tiesti, rekonstruoti, taisyti (remontuoti), prižiūrėti ir saugaus  eismo sąlygoms užtikrinti, iš jų:</t>
  </si>
  <si>
    <t>Kelių priežiūros ir plėtros programos finansavimo lėšos vietinės reikšmės keliams(gatvėms) tiesti, rekonstruoti, taisyti (remontuoti), prižiūrėti ir saugaus  eismo sąlygoms užtikrinti</t>
  </si>
  <si>
    <t>4.3</t>
  </si>
  <si>
    <t>archyvinių dokumentų tvarkymo funkcijai atlikti</t>
  </si>
  <si>
    <t>1.1.1.2</t>
  </si>
  <si>
    <t xml:space="preserve">                                                                1 priedas</t>
  </si>
  <si>
    <t xml:space="preserve">                                                                       2 priedas</t>
  </si>
  <si>
    <t xml:space="preserve">                                                                2017 m. gegužės 25 d. sprendimo Nr. T2-176</t>
  </si>
  <si>
    <t xml:space="preserve">                                                                       2017 m. gegužės 25 d. sprendimo Nr. T2-176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</si>
</sst>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4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12" fillId="0" borderId="0" xfId="0" applyFont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0" fillId="0" borderId="7" xfId="0" applyBorder="1"/>
    <xf numFmtId="0" fontId="9" fillId="0" borderId="5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165" fontId="9" fillId="0" borderId="3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164" fontId="12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 wrapText="1"/>
    </xf>
    <xf numFmtId="0" fontId="9" fillId="0" borderId="5" xfId="0" applyFont="1" applyBorder="1"/>
    <xf numFmtId="49" fontId="8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5" xfId="0" applyBorder="1"/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49" fontId="7" fillId="0" borderId="5" xfId="0" applyNumberFormat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zoomScale="110" zoomScaleNormal="110" workbookViewId="0">
      <selection activeCell="K20" sqref="K20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30</v>
      </c>
      <c r="C1" s="6"/>
    </row>
    <row r="2" spans="1:12" ht="15.75" x14ac:dyDescent="0.25">
      <c r="A2" s="6"/>
      <c r="B2" s="6" t="s">
        <v>106</v>
      </c>
      <c r="C2" s="6"/>
    </row>
    <row r="3" spans="1:12" ht="15.75" x14ac:dyDescent="0.25">
      <c r="A3" s="6"/>
      <c r="B3" s="6" t="s">
        <v>104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18</v>
      </c>
      <c r="C6" s="5"/>
      <c r="E6" s="2"/>
      <c r="F6" s="7"/>
    </row>
    <row r="7" spans="1:12" ht="15.75" x14ac:dyDescent="0.25">
      <c r="A7" s="6"/>
      <c r="B7" s="5" t="s">
        <v>14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37"/>
      <c r="E8" s="138"/>
      <c r="F8" s="139"/>
    </row>
    <row r="9" spans="1:12" ht="12.75" customHeight="1" x14ac:dyDescent="0.25">
      <c r="A9" s="6"/>
      <c r="B9" s="5"/>
      <c r="C9" s="5"/>
      <c r="D9" s="139"/>
      <c r="E9" s="139"/>
      <c r="F9" s="139"/>
      <c r="G9" s="9"/>
      <c r="H9" s="9"/>
    </row>
    <row r="10" spans="1:12" ht="14.25" customHeight="1" x14ac:dyDescent="0.25">
      <c r="A10" s="14"/>
      <c r="B10" s="14"/>
      <c r="C10" s="61" t="s">
        <v>21</v>
      </c>
      <c r="D10" s="139"/>
      <c r="E10" s="139"/>
      <c r="F10" s="139"/>
      <c r="G10" s="9"/>
      <c r="H10" s="9"/>
    </row>
    <row r="11" spans="1:12" ht="31.5" x14ac:dyDescent="0.2">
      <c r="A11" s="62" t="s">
        <v>5</v>
      </c>
      <c r="B11" s="55" t="s">
        <v>11</v>
      </c>
      <c r="C11" s="55" t="s">
        <v>0</v>
      </c>
      <c r="D11" s="139"/>
      <c r="E11" s="139"/>
      <c r="F11" s="139"/>
      <c r="G11" s="9"/>
      <c r="H11" s="9"/>
    </row>
    <row r="12" spans="1:12" ht="14.25" customHeight="1" x14ac:dyDescent="0.2">
      <c r="A12" s="112" t="s">
        <v>10</v>
      </c>
      <c r="B12" s="113">
        <v>2</v>
      </c>
      <c r="C12" s="114">
        <v>3</v>
      </c>
      <c r="D12" s="16"/>
      <c r="E12" s="16"/>
      <c r="F12" s="16"/>
      <c r="G12" s="9"/>
      <c r="H12" s="9"/>
    </row>
    <row r="13" spans="1:12" ht="17.25" customHeight="1" x14ac:dyDescent="0.25">
      <c r="A13" s="84" t="s">
        <v>10</v>
      </c>
      <c r="B13" s="64" t="s">
        <v>61</v>
      </c>
      <c r="C13" s="95">
        <v>141.30000000000001</v>
      </c>
      <c r="D13" s="16"/>
      <c r="E13" s="16"/>
      <c r="F13" s="23"/>
      <c r="G13" s="57"/>
      <c r="H13" s="9"/>
    </row>
    <row r="14" spans="1:12" ht="15.75" x14ac:dyDescent="0.25">
      <c r="A14" s="63" t="s">
        <v>13</v>
      </c>
      <c r="B14" s="64" t="s">
        <v>97</v>
      </c>
      <c r="C14" s="130">
        <f>C15</f>
        <v>13.4</v>
      </c>
      <c r="D14" s="16"/>
      <c r="E14" s="16"/>
      <c r="F14" s="23"/>
      <c r="G14" s="57"/>
      <c r="H14" s="57"/>
      <c r="J14" s="56"/>
      <c r="L14" s="82"/>
    </row>
    <row r="15" spans="1:12" ht="15.75" x14ac:dyDescent="0.25">
      <c r="A15" s="133" t="s">
        <v>48</v>
      </c>
      <c r="B15" s="129" t="s">
        <v>60</v>
      </c>
      <c r="C15" s="130">
        <v>13.4</v>
      </c>
      <c r="D15" s="16"/>
      <c r="E15" s="16"/>
      <c r="F15" s="23"/>
      <c r="G15" s="128" t="s">
        <v>59</v>
      </c>
      <c r="H15" s="57"/>
      <c r="J15" s="56"/>
    </row>
    <row r="16" spans="1:12" ht="31.5" x14ac:dyDescent="0.25">
      <c r="A16" s="84" t="s">
        <v>45</v>
      </c>
      <c r="B16" s="64" t="s">
        <v>31</v>
      </c>
      <c r="C16" s="95">
        <v>1</v>
      </c>
      <c r="D16" s="16"/>
      <c r="E16" s="16"/>
      <c r="F16" s="23"/>
      <c r="G16" s="57"/>
      <c r="H16" s="57"/>
      <c r="J16" s="56"/>
    </row>
    <row r="17" spans="1:10" ht="32.25" customHeight="1" x14ac:dyDescent="0.25">
      <c r="A17" s="63" t="s">
        <v>51</v>
      </c>
      <c r="B17" s="64" t="s">
        <v>32</v>
      </c>
      <c r="C17" s="102">
        <f>C18+C19+C20</f>
        <v>6.5190000000000001</v>
      </c>
      <c r="D17" s="56"/>
      <c r="E17" s="23"/>
      <c r="F17" s="23"/>
      <c r="G17" s="57"/>
      <c r="H17" s="57"/>
      <c r="J17" s="56"/>
    </row>
    <row r="18" spans="1:10" ht="31.5" x14ac:dyDescent="0.25">
      <c r="A18" s="134" t="s">
        <v>52</v>
      </c>
      <c r="B18" s="64" t="s">
        <v>33</v>
      </c>
      <c r="C18" s="102">
        <v>0.10199999999999999</v>
      </c>
      <c r="D18" s="56"/>
      <c r="E18" s="23"/>
      <c r="F18" s="23"/>
      <c r="G18" s="57"/>
      <c r="H18" s="57"/>
      <c r="J18" s="56"/>
    </row>
    <row r="19" spans="1:10" ht="15.75" x14ac:dyDescent="0.25">
      <c r="A19" s="134" t="s">
        <v>62</v>
      </c>
      <c r="B19" s="64" t="s">
        <v>34</v>
      </c>
      <c r="C19" s="116">
        <v>6.1</v>
      </c>
      <c r="D19" s="56"/>
      <c r="E19" s="23"/>
      <c r="F19" s="18"/>
      <c r="G19" s="57"/>
      <c r="H19" s="57"/>
      <c r="J19" s="56"/>
    </row>
    <row r="20" spans="1:10" ht="18" customHeight="1" x14ac:dyDescent="0.25">
      <c r="A20" s="147" t="s">
        <v>101</v>
      </c>
      <c r="B20" s="64" t="s">
        <v>102</v>
      </c>
      <c r="C20" s="102">
        <v>0.317</v>
      </c>
      <c r="D20" s="56"/>
      <c r="E20" s="23"/>
      <c r="F20" s="23"/>
      <c r="G20" s="57"/>
      <c r="H20" s="57"/>
      <c r="J20" s="56"/>
    </row>
    <row r="21" spans="1:10" ht="47.25" x14ac:dyDescent="0.25">
      <c r="A21" s="63" t="s">
        <v>63</v>
      </c>
      <c r="B21" s="64" t="s">
        <v>99</v>
      </c>
      <c r="C21" s="116">
        <f>C22+C23</f>
        <v>1083</v>
      </c>
      <c r="D21" s="56"/>
      <c r="E21" s="23"/>
      <c r="F21" s="18"/>
      <c r="G21" s="57"/>
      <c r="H21" s="9"/>
      <c r="J21" s="56"/>
    </row>
    <row r="22" spans="1:10" ht="15.75" x14ac:dyDescent="0.25">
      <c r="A22" s="134" t="s">
        <v>64</v>
      </c>
      <c r="B22" s="64" t="s">
        <v>46</v>
      </c>
      <c r="C22" s="116">
        <v>519.79999999999995</v>
      </c>
      <c r="D22" s="56"/>
      <c r="E22" s="23"/>
      <c r="F22" s="23"/>
      <c r="G22" s="57"/>
      <c r="H22" s="9"/>
      <c r="J22" s="56"/>
    </row>
    <row r="23" spans="1:10" ht="15.75" x14ac:dyDescent="0.25">
      <c r="A23" s="134" t="s">
        <v>65</v>
      </c>
      <c r="B23" s="64" t="s">
        <v>47</v>
      </c>
      <c r="C23" s="116">
        <v>563.20000000000005</v>
      </c>
      <c r="D23" s="56"/>
      <c r="E23" s="23"/>
      <c r="F23" s="23"/>
      <c r="G23" s="9"/>
      <c r="H23" s="9"/>
      <c r="J23" s="56"/>
    </row>
    <row r="24" spans="1:10" ht="15.75" x14ac:dyDescent="0.25">
      <c r="A24" s="63"/>
      <c r="B24" s="104" t="s">
        <v>29</v>
      </c>
      <c r="C24" s="103">
        <f>C16+C17+C21+C15+C13</f>
        <v>1245.2190000000001</v>
      </c>
      <c r="D24" s="56"/>
      <c r="E24" s="23"/>
      <c r="F24" s="18"/>
      <c r="G24" s="9"/>
      <c r="H24" s="9"/>
      <c r="J24" s="56"/>
    </row>
    <row r="25" spans="1:10" ht="15.75" x14ac:dyDescent="0.25">
      <c r="A25" s="6"/>
      <c r="B25" s="89"/>
      <c r="C25" s="6"/>
      <c r="D25" s="18"/>
      <c r="E25" s="23"/>
      <c r="F25" s="23"/>
      <c r="G25" s="9"/>
      <c r="H25" s="9"/>
      <c r="J25" s="56"/>
    </row>
    <row r="26" spans="1:10" ht="13.9" customHeight="1" x14ac:dyDescent="0.25">
      <c r="A26" s="25"/>
      <c r="B26" s="37"/>
      <c r="C26" s="90"/>
      <c r="D26" s="23"/>
      <c r="E26" s="23"/>
      <c r="F26" s="18"/>
      <c r="G26" s="9"/>
      <c r="H26" s="9"/>
    </row>
    <row r="27" spans="1:10" ht="15.75" x14ac:dyDescent="0.25">
      <c r="A27" s="25"/>
      <c r="B27" s="37"/>
      <c r="C27" s="90"/>
      <c r="D27" s="23"/>
      <c r="E27" s="18"/>
      <c r="F27" s="23"/>
      <c r="G27" s="9"/>
      <c r="H27" s="9"/>
    </row>
    <row r="28" spans="1:10" ht="15.75" x14ac:dyDescent="0.25">
      <c r="A28" s="25"/>
      <c r="B28" s="37"/>
      <c r="C28" s="90"/>
      <c r="D28" s="18"/>
      <c r="E28" s="23"/>
      <c r="F28" s="18"/>
      <c r="G28" s="9"/>
      <c r="H28" s="9"/>
    </row>
    <row r="29" spans="1:10" ht="14.25" x14ac:dyDescent="0.2">
      <c r="A29" s="19"/>
      <c r="B29" s="27"/>
      <c r="C29" s="18"/>
      <c r="D29" s="23"/>
      <c r="E29" s="18"/>
      <c r="F29" s="18"/>
      <c r="G29" s="9"/>
      <c r="H29" s="32"/>
    </row>
    <row r="30" spans="1:10" ht="15" x14ac:dyDescent="0.25">
      <c r="A30" s="19"/>
      <c r="B30" s="24"/>
      <c r="C30" s="23"/>
      <c r="D30" s="18"/>
      <c r="E30" s="23"/>
      <c r="F30" s="18"/>
      <c r="G30" s="9"/>
      <c r="H30" s="9"/>
    </row>
    <row r="31" spans="1:10" ht="14.25" x14ac:dyDescent="0.2">
      <c r="A31" s="19"/>
      <c r="B31" s="29"/>
      <c r="C31" s="18"/>
      <c r="D31" s="23"/>
      <c r="E31" s="18"/>
      <c r="F31" s="18"/>
      <c r="G31" s="31"/>
      <c r="H31" s="9"/>
    </row>
    <row r="32" spans="1:10" ht="15" x14ac:dyDescent="0.25">
      <c r="A32" s="19"/>
      <c r="B32" s="26"/>
      <c r="C32" s="23"/>
      <c r="D32" s="18"/>
      <c r="E32" s="23"/>
      <c r="F32" s="23"/>
      <c r="G32" s="9"/>
      <c r="H32" s="9"/>
    </row>
    <row r="33" spans="1:8" ht="15.75" x14ac:dyDescent="0.2">
      <c r="A33" s="19"/>
      <c r="B33" s="22"/>
      <c r="C33" s="23"/>
      <c r="D33" s="23"/>
      <c r="E33" s="23"/>
      <c r="F33" s="18"/>
      <c r="G33" s="9"/>
      <c r="H33" s="9"/>
    </row>
    <row r="34" spans="1:8" ht="14.25" x14ac:dyDescent="0.2">
      <c r="A34" s="19"/>
      <c r="B34" s="30"/>
      <c r="C34" s="18"/>
      <c r="D34" s="34"/>
      <c r="E34" s="18"/>
      <c r="F34" s="23"/>
      <c r="G34" s="9"/>
      <c r="H34" s="9"/>
    </row>
    <row r="35" spans="1:8" ht="15" x14ac:dyDescent="0.25">
      <c r="A35" s="19"/>
      <c r="B35" s="24"/>
      <c r="C35" s="23"/>
      <c r="D35" s="18"/>
      <c r="E35" s="23"/>
      <c r="F35" s="18"/>
      <c r="G35" s="32"/>
      <c r="H35" s="9"/>
    </row>
    <row r="36" spans="1:8" ht="14.25" x14ac:dyDescent="0.2">
      <c r="A36" s="19"/>
      <c r="B36" s="20"/>
      <c r="C36" s="18"/>
      <c r="D36" s="23"/>
      <c r="E36" s="18"/>
      <c r="F36" s="18"/>
      <c r="G36" s="9"/>
      <c r="H36" s="9"/>
    </row>
    <row r="37" spans="1:8" ht="15" x14ac:dyDescent="0.25">
      <c r="A37" s="19"/>
      <c r="B37" s="26"/>
      <c r="C37" s="23"/>
      <c r="D37" s="18"/>
      <c r="E37" s="23"/>
      <c r="F37" s="23"/>
      <c r="G37" s="9"/>
      <c r="H37" s="9"/>
    </row>
    <row r="38" spans="1:8" ht="14.25" x14ac:dyDescent="0.2">
      <c r="A38" s="19"/>
      <c r="B38" s="20"/>
      <c r="C38" s="18"/>
      <c r="D38" s="23"/>
      <c r="E38" s="23"/>
      <c r="F38" s="23"/>
      <c r="G38" s="9"/>
      <c r="H38" s="9"/>
    </row>
    <row r="39" spans="1:8" ht="15" x14ac:dyDescent="0.25">
      <c r="A39" s="19"/>
      <c r="B39" s="24"/>
      <c r="C39" s="23"/>
      <c r="D39" s="23"/>
      <c r="E39" s="23"/>
      <c r="F39" s="23"/>
      <c r="G39" s="9"/>
      <c r="H39" s="9"/>
    </row>
    <row r="40" spans="1:8" ht="15" x14ac:dyDescent="0.2">
      <c r="A40" s="19"/>
      <c r="B40" s="33"/>
      <c r="C40" s="34"/>
      <c r="D40" s="23"/>
      <c r="E40" s="23"/>
      <c r="F40" s="23"/>
      <c r="G40" s="9"/>
      <c r="H40" s="9"/>
    </row>
    <row r="41" spans="1:8" ht="14.25" x14ac:dyDescent="0.2">
      <c r="A41" s="19"/>
      <c r="B41" s="35"/>
      <c r="C41" s="18"/>
      <c r="D41" s="23"/>
      <c r="E41" s="23"/>
      <c r="F41" s="23"/>
      <c r="G41" s="9"/>
      <c r="H41" s="9"/>
    </row>
    <row r="42" spans="1:8" ht="15" x14ac:dyDescent="0.25">
      <c r="A42" s="19"/>
      <c r="B42" s="24"/>
      <c r="C42" s="23"/>
      <c r="D42" s="23"/>
      <c r="E42" s="23"/>
      <c r="F42" s="23"/>
      <c r="G42" s="9"/>
      <c r="H42" s="39"/>
    </row>
    <row r="43" spans="1:8" ht="15.75" x14ac:dyDescent="0.25">
      <c r="A43" s="19"/>
      <c r="B43" s="36"/>
      <c r="C43" s="18"/>
      <c r="D43" s="23"/>
      <c r="E43" s="23"/>
      <c r="F43" s="23"/>
      <c r="G43" s="9"/>
      <c r="H43" s="40"/>
    </row>
    <row r="44" spans="1:8" ht="15.75" x14ac:dyDescent="0.25">
      <c r="A44" s="19"/>
      <c r="B44" s="37"/>
      <c r="C44" s="23"/>
      <c r="D44" s="23"/>
      <c r="E44" s="23"/>
      <c r="F44" s="23"/>
      <c r="G44" s="9"/>
      <c r="H44" s="9"/>
    </row>
    <row r="45" spans="1:8" ht="15.75" x14ac:dyDescent="0.2">
      <c r="A45" s="21"/>
      <c r="B45" s="22"/>
      <c r="C45" s="23"/>
      <c r="D45" s="23"/>
      <c r="E45" s="23"/>
      <c r="F45" s="28"/>
      <c r="G45" s="9"/>
      <c r="H45" s="9"/>
    </row>
    <row r="46" spans="1:8" ht="14.45" customHeight="1" x14ac:dyDescent="0.2">
      <c r="A46" s="21"/>
      <c r="B46" s="22"/>
      <c r="C46" s="23"/>
      <c r="D46" s="23"/>
      <c r="E46" s="23"/>
      <c r="F46" s="23"/>
      <c r="G46" s="9"/>
      <c r="H46" s="9"/>
    </row>
    <row r="47" spans="1:8" ht="15.75" x14ac:dyDescent="0.25">
      <c r="A47" s="21"/>
      <c r="B47" s="38"/>
      <c r="C47" s="23"/>
      <c r="D47" s="23"/>
      <c r="E47" s="23"/>
      <c r="F47" s="23"/>
      <c r="G47" s="9"/>
      <c r="H47" s="40"/>
    </row>
    <row r="48" spans="1:8" ht="15.75" x14ac:dyDescent="0.2">
      <c r="A48" s="21"/>
      <c r="B48" s="22"/>
      <c r="C48" s="23"/>
      <c r="D48" s="23"/>
      <c r="E48" s="23"/>
      <c r="F48" s="23"/>
      <c r="G48" s="9"/>
      <c r="H48" s="42"/>
    </row>
    <row r="49" spans="1:8" ht="15.75" x14ac:dyDescent="0.25">
      <c r="A49" s="21"/>
      <c r="B49" s="38"/>
      <c r="C49" s="23"/>
      <c r="D49" s="23"/>
      <c r="E49" s="23"/>
      <c r="F49" s="23"/>
      <c r="G49" s="9"/>
      <c r="H49" s="40"/>
    </row>
    <row r="50" spans="1:8" ht="15.75" x14ac:dyDescent="0.2">
      <c r="A50" s="21"/>
      <c r="B50" s="22"/>
      <c r="C50" s="23"/>
      <c r="D50" s="23"/>
      <c r="E50" s="23"/>
      <c r="F50" s="23"/>
      <c r="G50" s="9"/>
      <c r="H50" s="43"/>
    </row>
    <row r="51" spans="1:8" ht="15" customHeight="1" x14ac:dyDescent="0.25">
      <c r="A51" s="21"/>
      <c r="B51" s="38"/>
      <c r="C51" s="23"/>
      <c r="D51" s="23"/>
      <c r="E51" s="23"/>
      <c r="F51" s="23"/>
      <c r="G51" s="9"/>
      <c r="H51" s="40"/>
    </row>
    <row r="52" spans="1:8" ht="15" customHeight="1" x14ac:dyDescent="0.2">
      <c r="A52" s="21"/>
      <c r="B52" s="22"/>
      <c r="C52" s="23"/>
      <c r="D52" s="23"/>
      <c r="E52" s="23"/>
      <c r="F52" s="23"/>
      <c r="G52" s="9"/>
      <c r="H52" s="39"/>
    </row>
    <row r="53" spans="1:8" ht="18" customHeight="1" x14ac:dyDescent="0.25">
      <c r="A53" s="21"/>
      <c r="B53" s="38"/>
      <c r="C53" s="23"/>
      <c r="D53" s="23"/>
      <c r="E53" s="23"/>
      <c r="F53" s="23"/>
      <c r="G53" s="9"/>
      <c r="H53" s="40"/>
    </row>
    <row r="54" spans="1:8" ht="15.75" x14ac:dyDescent="0.2">
      <c r="A54" s="21"/>
      <c r="B54" s="22"/>
      <c r="C54" s="23"/>
      <c r="D54" s="23"/>
      <c r="E54" s="23"/>
      <c r="F54" s="23"/>
      <c r="G54" s="41"/>
      <c r="H54" s="40"/>
    </row>
    <row r="55" spans="1:8" ht="15.75" x14ac:dyDescent="0.25">
      <c r="A55" s="21"/>
      <c r="B55" s="38"/>
      <c r="C55" s="23"/>
      <c r="D55" s="23"/>
      <c r="E55" s="23"/>
      <c r="F55" s="23"/>
      <c r="G55" s="31"/>
      <c r="H55" s="39"/>
    </row>
    <row r="56" spans="1:8" ht="15.75" x14ac:dyDescent="0.2">
      <c r="A56" s="21"/>
      <c r="B56" s="22"/>
      <c r="C56" s="23"/>
      <c r="D56" s="23"/>
      <c r="E56" s="23"/>
      <c r="F56" s="23"/>
      <c r="G56" s="31"/>
      <c r="H56" s="40"/>
    </row>
    <row r="57" spans="1:8" ht="15.75" x14ac:dyDescent="0.25">
      <c r="A57" s="21"/>
      <c r="B57" s="38"/>
      <c r="C57" s="23"/>
      <c r="D57" s="23"/>
      <c r="E57" s="23"/>
      <c r="F57" s="23"/>
      <c r="G57" s="44"/>
      <c r="H57" s="40"/>
    </row>
    <row r="58" spans="1:8" ht="15.75" x14ac:dyDescent="0.2">
      <c r="A58" s="21"/>
      <c r="B58" s="22"/>
      <c r="C58" s="23"/>
      <c r="D58" s="23"/>
      <c r="E58" s="23"/>
      <c r="F58" s="23"/>
      <c r="G58" s="41"/>
      <c r="H58" s="40"/>
    </row>
    <row r="59" spans="1:8" ht="17.45" customHeight="1" x14ac:dyDescent="0.25">
      <c r="A59" s="21"/>
      <c r="B59" s="38"/>
      <c r="C59" s="23"/>
      <c r="D59" s="23"/>
      <c r="E59" s="23"/>
      <c r="F59" s="23"/>
      <c r="G59" s="41"/>
      <c r="H59" s="9"/>
    </row>
    <row r="60" spans="1:8" ht="14.45" customHeight="1" x14ac:dyDescent="0.2">
      <c r="A60" s="21"/>
      <c r="B60" s="22"/>
      <c r="C60" s="23"/>
      <c r="D60" s="23"/>
      <c r="E60" s="23"/>
      <c r="F60" s="23"/>
      <c r="G60" s="9"/>
      <c r="H60" s="40"/>
    </row>
    <row r="61" spans="1:8" ht="15.6" customHeight="1" x14ac:dyDescent="0.25">
      <c r="A61" s="21"/>
      <c r="B61" s="38"/>
      <c r="C61" s="23"/>
      <c r="D61" s="23"/>
      <c r="E61" s="23"/>
      <c r="F61" s="23"/>
      <c r="G61" s="9"/>
      <c r="H61" s="40"/>
    </row>
    <row r="62" spans="1:8" ht="15.75" x14ac:dyDescent="0.2">
      <c r="A62" s="21"/>
      <c r="B62" s="22"/>
      <c r="C62" s="23"/>
      <c r="D62" s="23"/>
      <c r="E62" s="23"/>
      <c r="F62" s="23"/>
      <c r="G62" s="9"/>
      <c r="H62" s="9"/>
    </row>
    <row r="63" spans="1:8" ht="16.149999999999999" customHeight="1" x14ac:dyDescent="0.25">
      <c r="A63" s="21"/>
      <c r="B63" s="38"/>
      <c r="C63" s="23"/>
      <c r="D63" s="23"/>
      <c r="E63" s="23"/>
      <c r="F63" s="23"/>
      <c r="G63" s="41"/>
      <c r="H63" s="9"/>
    </row>
    <row r="64" spans="1:8" ht="15.75" x14ac:dyDescent="0.2">
      <c r="A64" s="21"/>
      <c r="B64" s="22"/>
      <c r="C64" s="23"/>
      <c r="D64" s="23"/>
      <c r="E64" s="23"/>
      <c r="F64" s="23"/>
      <c r="G64" s="9"/>
      <c r="H64" s="9"/>
    </row>
    <row r="65" spans="1:8" ht="15.75" x14ac:dyDescent="0.25">
      <c r="A65" s="21"/>
      <c r="B65" s="38"/>
      <c r="C65" s="23"/>
      <c r="D65" s="23"/>
      <c r="E65" s="23"/>
      <c r="F65" s="23"/>
      <c r="G65" s="9"/>
      <c r="H65" s="9"/>
    </row>
    <row r="66" spans="1:8" ht="15.75" x14ac:dyDescent="0.2">
      <c r="A66" s="21"/>
      <c r="B66" s="22"/>
      <c r="C66" s="23"/>
      <c r="D66" s="23"/>
      <c r="E66" s="23"/>
      <c r="F66" s="23"/>
      <c r="G66" s="9"/>
      <c r="H66" s="9"/>
    </row>
    <row r="67" spans="1:8" ht="15.75" x14ac:dyDescent="0.25">
      <c r="A67" s="21"/>
      <c r="B67" s="38"/>
      <c r="C67" s="23"/>
      <c r="D67" s="23"/>
      <c r="E67" s="23"/>
      <c r="F67" s="23"/>
      <c r="G67" s="15"/>
      <c r="H67" s="9"/>
    </row>
    <row r="68" spans="1:8" ht="15.75" x14ac:dyDescent="0.2">
      <c r="A68" s="21"/>
      <c r="B68" s="22"/>
      <c r="C68" s="23"/>
      <c r="D68" s="23"/>
      <c r="E68" s="23"/>
      <c r="F68" s="23"/>
      <c r="G68" s="9"/>
      <c r="H68" s="9"/>
    </row>
    <row r="69" spans="1:8" ht="15.75" x14ac:dyDescent="0.25">
      <c r="A69" s="21"/>
      <c r="B69" s="38"/>
      <c r="C69" s="23"/>
      <c r="D69" s="23"/>
      <c r="E69" s="23"/>
      <c r="F69" s="23"/>
      <c r="G69" s="9"/>
      <c r="H69" s="9"/>
    </row>
    <row r="70" spans="1:8" ht="15.75" x14ac:dyDescent="0.2">
      <c r="A70" s="21"/>
      <c r="B70" s="22"/>
      <c r="C70" s="23"/>
      <c r="D70" s="23"/>
      <c r="E70" s="23"/>
      <c r="F70" s="23"/>
      <c r="G70" s="9"/>
      <c r="H70" s="9"/>
    </row>
    <row r="71" spans="1:8" ht="15.75" x14ac:dyDescent="0.25">
      <c r="A71" s="21"/>
      <c r="B71" s="38"/>
      <c r="C71" s="23"/>
      <c r="D71" s="23"/>
      <c r="E71" s="23"/>
      <c r="F71" s="23"/>
      <c r="G71" s="9"/>
      <c r="H71" s="9"/>
    </row>
    <row r="72" spans="1:8" ht="15.75" x14ac:dyDescent="0.2">
      <c r="A72" s="21"/>
      <c r="B72" s="22"/>
      <c r="C72" s="23"/>
      <c r="D72" s="23"/>
      <c r="E72" s="23"/>
      <c r="F72" s="23"/>
      <c r="G72" s="9"/>
      <c r="H72" s="9"/>
    </row>
    <row r="73" spans="1:8" ht="15.75" x14ac:dyDescent="0.25">
      <c r="A73" s="21"/>
      <c r="B73" s="45"/>
      <c r="C73" s="23"/>
      <c r="D73" s="23"/>
      <c r="E73" s="23"/>
      <c r="F73" s="23"/>
      <c r="G73" s="9"/>
      <c r="H73" s="9"/>
    </row>
    <row r="74" spans="1:8" ht="15.75" x14ac:dyDescent="0.25">
      <c r="A74" s="21"/>
      <c r="B74" s="45"/>
      <c r="C74" s="23"/>
      <c r="D74" s="23"/>
      <c r="E74" s="23"/>
      <c r="F74" s="23"/>
      <c r="G74" s="9"/>
      <c r="H74" s="9"/>
    </row>
    <row r="75" spans="1:8" ht="15.75" x14ac:dyDescent="0.25">
      <c r="A75" s="21"/>
      <c r="B75" s="45"/>
      <c r="C75" s="23"/>
      <c r="D75" s="23"/>
      <c r="E75" s="23"/>
      <c r="F75" s="23"/>
      <c r="G75" s="9"/>
      <c r="H75" s="9"/>
    </row>
    <row r="76" spans="1:8" ht="15.75" x14ac:dyDescent="0.2">
      <c r="A76" s="21"/>
      <c r="B76" s="22"/>
      <c r="C76" s="23"/>
      <c r="D76" s="23"/>
      <c r="E76" s="23"/>
      <c r="F76" s="23"/>
      <c r="G76" s="9"/>
      <c r="H76" s="9"/>
    </row>
    <row r="77" spans="1:8" ht="15.75" x14ac:dyDescent="0.25">
      <c r="A77" s="21"/>
      <c r="B77" s="45"/>
      <c r="C77" s="23"/>
      <c r="D77" s="23"/>
      <c r="E77" s="23"/>
      <c r="F77" s="23"/>
      <c r="G77" s="9"/>
      <c r="H77" s="9"/>
    </row>
    <row r="78" spans="1:8" ht="15.75" x14ac:dyDescent="0.25">
      <c r="A78" s="21"/>
      <c r="B78" s="45"/>
      <c r="C78" s="23"/>
      <c r="D78" s="23"/>
      <c r="E78" s="23"/>
      <c r="F78" s="23"/>
      <c r="G78" s="9"/>
      <c r="H78" s="9"/>
    </row>
    <row r="79" spans="1:8" ht="15.75" x14ac:dyDescent="0.2">
      <c r="A79" s="21"/>
      <c r="B79" s="22"/>
      <c r="C79" s="23"/>
      <c r="D79" s="23"/>
      <c r="E79" s="23"/>
      <c r="F79" s="23"/>
      <c r="G79" s="9"/>
      <c r="H79" s="9"/>
    </row>
    <row r="80" spans="1:8" ht="15.75" x14ac:dyDescent="0.25">
      <c r="A80" s="21"/>
      <c r="B80" s="45"/>
      <c r="C80" s="23"/>
      <c r="D80" s="23"/>
      <c r="E80" s="23"/>
      <c r="F80" s="23"/>
      <c r="G80" s="9"/>
      <c r="H80" s="9"/>
    </row>
    <row r="81" spans="1:9" ht="15.75" x14ac:dyDescent="0.2">
      <c r="A81" s="21"/>
      <c r="B81" s="22"/>
      <c r="C81" s="23"/>
      <c r="D81" s="23"/>
      <c r="E81" s="23"/>
      <c r="F81" s="18"/>
      <c r="G81" s="9"/>
      <c r="H81" s="9"/>
    </row>
    <row r="82" spans="1:9" ht="15.75" x14ac:dyDescent="0.25">
      <c r="A82" s="21"/>
      <c r="B82" s="37"/>
      <c r="C82" s="23"/>
      <c r="D82" s="23"/>
      <c r="E82" s="23"/>
      <c r="F82" s="18"/>
      <c r="G82" s="9"/>
      <c r="H82" s="9"/>
    </row>
    <row r="83" spans="1:9" ht="15.75" x14ac:dyDescent="0.2">
      <c r="A83" s="21"/>
      <c r="B83" s="22"/>
      <c r="C83" s="23"/>
      <c r="D83" s="23"/>
      <c r="E83" s="23"/>
      <c r="F83" s="23"/>
      <c r="G83" s="9"/>
      <c r="H83" s="9"/>
    </row>
    <row r="84" spans="1:9" ht="15.75" x14ac:dyDescent="0.25">
      <c r="A84" s="21"/>
      <c r="B84" s="45"/>
      <c r="C84" s="23"/>
      <c r="D84" s="23"/>
      <c r="E84" s="18"/>
      <c r="F84" s="23"/>
      <c r="G84" s="9"/>
      <c r="H84" s="9"/>
    </row>
    <row r="85" spans="1:9" ht="15.75" x14ac:dyDescent="0.25">
      <c r="A85" s="21"/>
      <c r="B85" s="45"/>
      <c r="C85" s="23"/>
      <c r="D85" s="18"/>
      <c r="E85" s="18"/>
      <c r="F85" s="18"/>
      <c r="G85" s="9"/>
      <c r="H85" s="9"/>
    </row>
    <row r="86" spans="1:9" ht="15.75" x14ac:dyDescent="0.25">
      <c r="A86" s="21"/>
      <c r="B86" s="38"/>
      <c r="C86" s="23"/>
      <c r="D86" s="18"/>
      <c r="E86" s="23"/>
      <c r="F86" s="18"/>
      <c r="G86" s="9"/>
      <c r="H86" s="9"/>
    </row>
    <row r="87" spans="1:9" ht="15.75" x14ac:dyDescent="0.25">
      <c r="A87" s="21"/>
      <c r="B87" s="38"/>
      <c r="C87" s="23"/>
      <c r="D87" s="23"/>
      <c r="E87" s="23"/>
      <c r="F87" s="23"/>
      <c r="G87" s="9"/>
      <c r="H87" s="9"/>
    </row>
    <row r="88" spans="1:9" ht="15.75" x14ac:dyDescent="0.2">
      <c r="A88" s="21"/>
      <c r="B88" s="22"/>
      <c r="C88" s="23"/>
      <c r="D88" s="23"/>
      <c r="E88" s="18"/>
      <c r="F88" s="18"/>
      <c r="G88" s="9"/>
      <c r="H88" s="9"/>
    </row>
    <row r="89" spans="1:9" ht="15.75" x14ac:dyDescent="0.2">
      <c r="A89" s="21"/>
      <c r="B89" s="22"/>
      <c r="C89" s="23"/>
      <c r="D89" s="18"/>
      <c r="E89" s="18"/>
      <c r="F89" s="18"/>
      <c r="G89" s="9"/>
      <c r="H89" s="9"/>
    </row>
    <row r="90" spans="1:9" ht="15" customHeight="1" x14ac:dyDescent="0.2">
      <c r="A90" s="21"/>
      <c r="B90" s="22"/>
      <c r="C90" s="23"/>
      <c r="D90" s="18"/>
      <c r="E90" s="23"/>
      <c r="F90" s="23"/>
      <c r="G90" s="9"/>
      <c r="H90" s="9"/>
    </row>
    <row r="91" spans="1:9" ht="15" customHeight="1" x14ac:dyDescent="0.25">
      <c r="A91" s="21"/>
      <c r="B91" s="46"/>
      <c r="C91" s="18"/>
      <c r="D91" s="23"/>
      <c r="E91" s="18"/>
      <c r="F91" s="23"/>
      <c r="G91" s="9"/>
      <c r="H91" s="9"/>
    </row>
    <row r="92" spans="1:9" ht="13.9" customHeight="1" x14ac:dyDescent="0.2">
      <c r="A92" s="21"/>
      <c r="B92" s="30"/>
      <c r="C92" s="18"/>
      <c r="D92" s="18"/>
      <c r="E92" s="18"/>
      <c r="F92" s="18"/>
      <c r="G92" s="9"/>
      <c r="H92" s="9"/>
    </row>
    <row r="93" spans="1:9" ht="13.15" customHeight="1" x14ac:dyDescent="0.25">
      <c r="A93" s="19"/>
      <c r="B93" s="37"/>
      <c r="C93" s="23"/>
      <c r="D93" s="18"/>
      <c r="E93" s="23"/>
      <c r="F93" s="18"/>
      <c r="G93" s="9"/>
      <c r="H93" s="9"/>
    </row>
    <row r="94" spans="1:9" ht="15.6" customHeight="1" x14ac:dyDescent="0.2">
      <c r="A94" s="21"/>
      <c r="B94" s="22"/>
      <c r="C94" s="23"/>
      <c r="D94" s="23"/>
      <c r="E94" s="23"/>
      <c r="F94" s="23"/>
      <c r="G94" s="9"/>
      <c r="H94" s="9"/>
    </row>
    <row r="95" spans="1:9" ht="14.45" customHeight="1" x14ac:dyDescent="0.2">
      <c r="A95" s="21"/>
      <c r="B95" s="17"/>
      <c r="C95" s="18"/>
      <c r="D95" s="23"/>
      <c r="E95" s="18"/>
      <c r="F95" s="23"/>
      <c r="G95" s="9"/>
      <c r="H95" s="9"/>
    </row>
    <row r="96" spans="1:9" ht="16.149999999999999" customHeight="1" x14ac:dyDescent="0.2">
      <c r="A96" s="19"/>
      <c r="B96" s="30"/>
      <c r="C96" s="18"/>
      <c r="D96" s="18"/>
      <c r="E96" s="18"/>
      <c r="F96" s="18"/>
      <c r="G96" s="9"/>
      <c r="H96" s="9"/>
      <c r="I96" s="4"/>
    </row>
    <row r="97" spans="1:8" ht="13.5" customHeight="1" x14ac:dyDescent="0.25">
      <c r="A97" s="21"/>
      <c r="B97" s="37"/>
      <c r="C97" s="23"/>
      <c r="D97" s="18"/>
      <c r="E97" s="23"/>
      <c r="F97" s="18"/>
      <c r="G97" s="9"/>
      <c r="H97" s="9"/>
    </row>
    <row r="98" spans="1:8" ht="13.9" customHeight="1" x14ac:dyDescent="0.2">
      <c r="A98" s="19"/>
      <c r="B98" s="17"/>
      <c r="C98" s="18"/>
      <c r="D98" s="23"/>
      <c r="E98" s="23"/>
      <c r="F98" s="23"/>
      <c r="G98" s="9"/>
      <c r="H98" s="9"/>
    </row>
    <row r="99" spans="1:8" ht="13.9" customHeight="1" x14ac:dyDescent="0.2">
      <c r="A99" s="47"/>
      <c r="B99" s="30"/>
      <c r="C99" s="18"/>
      <c r="D99" s="23"/>
      <c r="E99" s="18"/>
      <c r="F99" s="23"/>
      <c r="G99" s="9"/>
      <c r="H99" s="9"/>
    </row>
    <row r="100" spans="1:8" ht="15" customHeight="1" x14ac:dyDescent="0.25">
      <c r="A100" s="47"/>
      <c r="B100" s="37"/>
      <c r="C100" s="23"/>
      <c r="D100" s="18"/>
      <c r="E100" s="18"/>
      <c r="F100" s="18"/>
      <c r="G100" s="9"/>
      <c r="H100" s="9"/>
    </row>
    <row r="101" spans="1:8" ht="15.6" customHeight="1" x14ac:dyDescent="0.2">
      <c r="A101" s="48"/>
      <c r="B101" s="22"/>
      <c r="C101" s="23"/>
      <c r="D101" s="18"/>
      <c r="E101" s="23"/>
      <c r="F101" s="18"/>
      <c r="G101" s="9"/>
      <c r="H101" s="9"/>
    </row>
    <row r="102" spans="1:8" ht="15.75" x14ac:dyDescent="0.2">
      <c r="A102" s="47"/>
      <c r="B102" s="17"/>
      <c r="C102" s="18"/>
      <c r="D102" s="23"/>
      <c r="E102" s="23"/>
      <c r="F102" s="23"/>
      <c r="G102" s="9"/>
      <c r="H102" s="9"/>
    </row>
    <row r="103" spans="1:8" ht="14.25" x14ac:dyDescent="0.2">
      <c r="A103" s="49"/>
      <c r="B103" s="30"/>
      <c r="C103" s="18"/>
      <c r="D103" s="23"/>
      <c r="E103" s="18"/>
      <c r="F103" s="11"/>
      <c r="G103" s="9"/>
      <c r="H103" s="9"/>
    </row>
    <row r="104" spans="1:8" ht="14.45" customHeight="1" x14ac:dyDescent="0.25">
      <c r="A104" s="47"/>
      <c r="B104" s="37"/>
      <c r="C104" s="23"/>
      <c r="D104" s="18"/>
      <c r="E104" s="18"/>
      <c r="F104" s="12"/>
      <c r="G104" s="9"/>
      <c r="H104" s="9"/>
    </row>
    <row r="105" spans="1:8" ht="15.75" x14ac:dyDescent="0.25">
      <c r="A105" s="47"/>
      <c r="B105" s="37"/>
      <c r="C105" s="23"/>
      <c r="D105" s="18"/>
      <c r="E105" s="23"/>
      <c r="F105" s="12"/>
      <c r="G105" s="9"/>
      <c r="H105" s="9"/>
    </row>
    <row r="106" spans="1:8" ht="15.75" x14ac:dyDescent="0.25">
      <c r="A106" s="25"/>
      <c r="B106" s="36"/>
      <c r="C106" s="18"/>
      <c r="D106" s="23"/>
      <c r="E106" s="11"/>
      <c r="F106" s="12"/>
      <c r="G106" s="9"/>
      <c r="H106" s="9"/>
    </row>
    <row r="107" spans="1:8" ht="14.25" x14ac:dyDescent="0.2">
      <c r="A107" s="19"/>
      <c r="B107" s="30"/>
      <c r="C107" s="18"/>
      <c r="D107" s="54"/>
      <c r="E107" s="12"/>
      <c r="F107" s="9"/>
      <c r="G107" s="9"/>
      <c r="H107" s="31"/>
    </row>
    <row r="108" spans="1:8" ht="15.75" x14ac:dyDescent="0.25">
      <c r="A108" s="21"/>
      <c r="B108" s="37"/>
      <c r="C108" s="23"/>
      <c r="D108" s="12"/>
      <c r="E108" s="12"/>
      <c r="F108" s="9"/>
      <c r="G108" s="9"/>
      <c r="H108" s="9"/>
    </row>
    <row r="109" spans="1:8" ht="15.75" x14ac:dyDescent="0.2">
      <c r="A109" s="21"/>
      <c r="B109" s="22"/>
      <c r="C109" s="23"/>
      <c r="D109" s="12"/>
      <c r="E109" s="12"/>
      <c r="G109" s="9"/>
    </row>
    <row r="110" spans="1:8" ht="15.75" x14ac:dyDescent="0.25">
      <c r="A110" s="50"/>
      <c r="B110" s="17"/>
      <c r="C110" s="18"/>
      <c r="D110" s="12"/>
      <c r="E110" s="9"/>
      <c r="G110" s="9"/>
    </row>
    <row r="111" spans="1:8" ht="14.25" x14ac:dyDescent="0.2">
      <c r="A111" s="49"/>
      <c r="B111" s="51"/>
      <c r="C111" s="18"/>
      <c r="D111" s="9"/>
      <c r="E111" s="9"/>
      <c r="G111" s="9"/>
    </row>
    <row r="112" spans="1:8" ht="15.75" x14ac:dyDescent="0.25">
      <c r="A112" s="47"/>
      <c r="B112" s="37"/>
      <c r="C112" s="23"/>
      <c r="D112" s="9"/>
      <c r="G112" s="9"/>
    </row>
    <row r="113" spans="1:7" ht="14.25" x14ac:dyDescent="0.2">
      <c r="A113" s="52"/>
      <c r="B113" s="53"/>
      <c r="C113" s="54"/>
      <c r="G113" s="9"/>
    </row>
    <row r="114" spans="1:7" ht="15" x14ac:dyDescent="0.2">
      <c r="A114" s="9"/>
      <c r="B114" s="10"/>
      <c r="C114" s="11"/>
      <c r="G114" s="31"/>
    </row>
    <row r="115" spans="1:7" ht="15.75" x14ac:dyDescent="0.2">
      <c r="A115" s="9"/>
      <c r="B115" s="22"/>
      <c r="C115" s="13"/>
    </row>
    <row r="116" spans="1:7" ht="15.75" x14ac:dyDescent="0.25">
      <c r="A116" s="9"/>
      <c r="B116" s="14"/>
      <c r="C116" s="13"/>
    </row>
    <row r="117" spans="1:7" x14ac:dyDescent="0.2">
      <c r="A117" s="9"/>
      <c r="B117" s="9"/>
      <c r="C117" s="9"/>
    </row>
    <row r="118" spans="1:7" x14ac:dyDescent="0.2">
      <c r="A118" s="9"/>
      <c r="B118" s="9"/>
      <c r="C118" s="9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tabSelected="1" zoomScale="112" zoomScaleNormal="112" workbookViewId="0">
      <selection activeCell="J18" sqref="J18"/>
    </sheetView>
  </sheetViews>
  <sheetFormatPr defaultRowHeight="12.75" x14ac:dyDescent="0.2"/>
  <cols>
    <col min="1" max="1" width="7.42578125" customWidth="1"/>
    <col min="2" max="2" width="49.7109375" customWidth="1"/>
    <col min="3" max="3" width="10.85546875" customWidth="1"/>
    <col min="4" max="4" width="10.42578125" customWidth="1"/>
    <col min="5" max="5" width="10.140625" customWidth="1"/>
    <col min="6" max="6" width="11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107</v>
      </c>
      <c r="C2" s="6"/>
      <c r="D2" s="6"/>
      <c r="E2" s="6"/>
      <c r="F2" s="6"/>
    </row>
    <row r="3" spans="1:11" ht="15.75" x14ac:dyDescent="0.25">
      <c r="A3" s="6"/>
      <c r="B3" s="6" t="s">
        <v>105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40" t="s">
        <v>17</v>
      </c>
      <c r="B5" s="140"/>
      <c r="C5" s="140"/>
      <c r="D5" s="140"/>
      <c r="E5" s="140"/>
      <c r="F5" s="140"/>
    </row>
    <row r="6" spans="1:11" ht="15.75" x14ac:dyDescent="0.25">
      <c r="A6" s="96"/>
      <c r="B6" s="96" t="s">
        <v>16</v>
      </c>
      <c r="C6" s="96"/>
      <c r="D6" s="96"/>
      <c r="E6" s="96"/>
      <c r="F6" s="96"/>
    </row>
    <row r="7" spans="1:11" ht="14.25" customHeight="1" x14ac:dyDescent="0.25">
      <c r="A7" s="88"/>
      <c r="B7" s="88"/>
      <c r="C7" s="88"/>
      <c r="D7" s="88"/>
      <c r="E7" s="88"/>
      <c r="F7" s="88"/>
    </row>
    <row r="8" spans="1:11" ht="15" customHeight="1" x14ac:dyDescent="0.25">
      <c r="A8" s="6"/>
      <c r="B8" s="6"/>
      <c r="C8" s="6"/>
      <c r="D8" s="6"/>
      <c r="E8" s="141" t="s">
        <v>21</v>
      </c>
      <c r="F8" s="141"/>
    </row>
    <row r="9" spans="1:11" ht="15.75" customHeight="1" x14ac:dyDescent="0.25">
      <c r="A9" s="142" t="s">
        <v>5</v>
      </c>
      <c r="B9" s="142" t="s">
        <v>8</v>
      </c>
      <c r="C9" s="142" t="s">
        <v>0</v>
      </c>
      <c r="D9" s="66"/>
      <c r="E9" s="67" t="s">
        <v>1</v>
      </c>
      <c r="F9" s="68"/>
    </row>
    <row r="10" spans="1:11" ht="15.6" customHeight="1" x14ac:dyDescent="0.25">
      <c r="A10" s="143"/>
      <c r="B10" s="143"/>
      <c r="C10" s="143"/>
      <c r="D10" s="145" t="s">
        <v>6</v>
      </c>
      <c r="E10" s="146"/>
      <c r="F10" s="142" t="s">
        <v>4</v>
      </c>
    </row>
    <row r="11" spans="1:11" ht="11.25" customHeight="1" x14ac:dyDescent="0.2">
      <c r="A11" s="143"/>
      <c r="B11" s="143"/>
      <c r="C11" s="143"/>
      <c r="D11" s="142" t="s">
        <v>2</v>
      </c>
      <c r="E11" s="142" t="s">
        <v>7</v>
      </c>
      <c r="F11" s="143"/>
      <c r="I11" s="60"/>
    </row>
    <row r="12" spans="1:11" x14ac:dyDescent="0.2">
      <c r="A12" s="143"/>
      <c r="B12" s="143"/>
      <c r="C12" s="143"/>
      <c r="D12" s="143"/>
      <c r="E12" s="143"/>
      <c r="F12" s="143"/>
      <c r="H12" s="60"/>
      <c r="I12" s="60"/>
      <c r="J12" s="60"/>
      <c r="K12" s="60"/>
    </row>
    <row r="13" spans="1:11" ht="37.15" customHeight="1" x14ac:dyDescent="0.2">
      <c r="A13" s="144"/>
      <c r="B13" s="144"/>
      <c r="C13" s="144"/>
      <c r="D13" s="144"/>
      <c r="E13" s="144"/>
      <c r="F13" s="144"/>
      <c r="H13" s="60"/>
      <c r="I13" s="59"/>
      <c r="J13" s="60"/>
      <c r="K13" s="60"/>
    </row>
    <row r="14" spans="1:11" ht="11.45" customHeight="1" x14ac:dyDescent="0.2">
      <c r="A14" s="115">
        <v>1</v>
      </c>
      <c r="B14" s="115">
        <v>2</v>
      </c>
      <c r="C14" s="115">
        <v>3</v>
      </c>
      <c r="D14" s="115">
        <v>4</v>
      </c>
      <c r="E14" s="115">
        <v>5</v>
      </c>
      <c r="F14" s="115">
        <v>6</v>
      </c>
      <c r="H14" s="58"/>
      <c r="I14" s="59"/>
      <c r="J14" s="60"/>
      <c r="K14" s="60"/>
    </row>
    <row r="15" spans="1:11" ht="15.75" x14ac:dyDescent="0.2">
      <c r="A15" s="79" t="s">
        <v>10</v>
      </c>
      <c r="B15" s="8" t="s">
        <v>12</v>
      </c>
      <c r="C15" s="109">
        <f>D15+F15</f>
        <v>1173.6189999999999</v>
      </c>
      <c r="D15" s="109">
        <f>D16+D26+D31+D21+D29+D35+D24</f>
        <v>591.41899999999987</v>
      </c>
      <c r="E15" s="109">
        <f>E16+E26+E31+E21+E29+E35+E24</f>
        <v>-4.18</v>
      </c>
      <c r="F15" s="65">
        <f>F16+F26+F31+F21+F29+F35+F24</f>
        <v>582.20000000000005</v>
      </c>
      <c r="G15" s="60"/>
      <c r="H15" s="58"/>
      <c r="I15" s="59"/>
      <c r="K15" s="60"/>
    </row>
    <row r="16" spans="1:11" ht="15.75" x14ac:dyDescent="0.2">
      <c r="A16" s="106" t="s">
        <v>23</v>
      </c>
      <c r="B16" s="85" t="s">
        <v>20</v>
      </c>
      <c r="C16" s="107">
        <f t="shared" ref="C16:C53" si="0">D16+F16</f>
        <v>3.0190000000000001</v>
      </c>
      <c r="D16" s="107">
        <f>D17+D20</f>
        <v>3.0190000000000001</v>
      </c>
      <c r="E16" s="107">
        <f>E17+E20</f>
        <v>0.32</v>
      </c>
      <c r="F16" s="75">
        <f>F17+F20</f>
        <v>0</v>
      </c>
      <c r="G16" s="60"/>
      <c r="H16" s="58"/>
      <c r="I16" s="59"/>
      <c r="K16" s="60"/>
    </row>
    <row r="17" spans="1:9" ht="31.5" x14ac:dyDescent="0.25">
      <c r="A17" s="92" t="s">
        <v>24</v>
      </c>
      <c r="B17" s="64" t="s">
        <v>32</v>
      </c>
      <c r="C17" s="108">
        <f t="shared" si="0"/>
        <v>0.41899999999999998</v>
      </c>
      <c r="D17" s="108">
        <f>D18+D19</f>
        <v>0.41899999999999998</v>
      </c>
      <c r="E17" s="108">
        <f t="shared" ref="E17:F17" si="1">E18+E19</f>
        <v>0.32</v>
      </c>
      <c r="F17" s="69">
        <f t="shared" si="1"/>
        <v>0</v>
      </c>
      <c r="G17" s="60"/>
      <c r="H17" s="58"/>
      <c r="I17" s="59"/>
    </row>
    <row r="18" spans="1:9" ht="47.25" x14ac:dyDescent="0.25">
      <c r="A18" s="77" t="s">
        <v>25</v>
      </c>
      <c r="B18" s="64" t="s">
        <v>33</v>
      </c>
      <c r="C18" s="108">
        <f t="shared" si="0"/>
        <v>0.10199999999999999</v>
      </c>
      <c r="D18" s="108">
        <v>0.10199999999999999</v>
      </c>
      <c r="E18" s="108">
        <v>7.8E-2</v>
      </c>
      <c r="F18" s="69"/>
      <c r="G18" s="60"/>
      <c r="H18" s="58"/>
      <c r="I18" s="59"/>
    </row>
    <row r="19" spans="1:9" ht="15.75" x14ac:dyDescent="0.25">
      <c r="A19" s="77" t="s">
        <v>103</v>
      </c>
      <c r="B19" s="64" t="s">
        <v>102</v>
      </c>
      <c r="C19" s="108">
        <f t="shared" si="0"/>
        <v>0.317</v>
      </c>
      <c r="D19" s="108">
        <v>0.317</v>
      </c>
      <c r="E19" s="108">
        <v>0.24199999999999999</v>
      </c>
      <c r="F19" s="69"/>
      <c r="G19" s="60"/>
      <c r="H19" s="58"/>
      <c r="I19" s="59"/>
    </row>
    <row r="20" spans="1:9" ht="31.5" x14ac:dyDescent="0.25">
      <c r="A20" s="92" t="s">
        <v>71</v>
      </c>
      <c r="B20" s="64" t="s">
        <v>98</v>
      </c>
      <c r="C20" s="69">
        <f t="shared" si="0"/>
        <v>2.6</v>
      </c>
      <c r="D20" s="69">
        <v>2.6</v>
      </c>
      <c r="E20" s="108"/>
      <c r="F20" s="69"/>
      <c r="G20" s="60"/>
      <c r="H20" s="58"/>
    </row>
    <row r="21" spans="1:9" ht="15.75" x14ac:dyDescent="0.25">
      <c r="A21" s="81" t="s">
        <v>43</v>
      </c>
      <c r="B21" s="126" t="s">
        <v>22</v>
      </c>
      <c r="C21" s="75">
        <f t="shared" si="0"/>
        <v>0</v>
      </c>
      <c r="D21" s="75">
        <f>D22</f>
        <v>-19</v>
      </c>
      <c r="E21" s="75">
        <f t="shared" ref="E21:F21" si="2">E22</f>
        <v>0</v>
      </c>
      <c r="F21" s="75">
        <f t="shared" si="2"/>
        <v>19</v>
      </c>
      <c r="G21" s="60"/>
      <c r="H21" s="58"/>
    </row>
    <row r="22" spans="1:9" ht="31.5" x14ac:dyDescent="0.25">
      <c r="A22" s="93" t="s">
        <v>48</v>
      </c>
      <c r="B22" s="64" t="s">
        <v>57</v>
      </c>
      <c r="C22" s="69">
        <f>D22+F22</f>
        <v>0</v>
      </c>
      <c r="D22" s="69">
        <f>D23</f>
        <v>-19</v>
      </c>
      <c r="E22" s="69">
        <f t="shared" ref="E22:F22" si="3">E23</f>
        <v>0</v>
      </c>
      <c r="F22" s="69">
        <f t="shared" si="3"/>
        <v>19</v>
      </c>
      <c r="G22" s="60"/>
      <c r="H22" s="58"/>
    </row>
    <row r="23" spans="1:9" ht="15.75" x14ac:dyDescent="0.25">
      <c r="A23" s="77" t="s">
        <v>54</v>
      </c>
      <c r="B23" s="125" t="s">
        <v>53</v>
      </c>
      <c r="C23" s="69">
        <f t="shared" si="0"/>
        <v>0</v>
      </c>
      <c r="D23" s="69">
        <v>-19</v>
      </c>
      <c r="E23" s="108"/>
      <c r="F23" s="69">
        <v>19</v>
      </c>
      <c r="G23" s="60"/>
      <c r="H23" s="58"/>
    </row>
    <row r="24" spans="1:9" ht="31.5" x14ac:dyDescent="0.2">
      <c r="A24" s="81" t="s">
        <v>26</v>
      </c>
      <c r="B24" s="85" t="s">
        <v>72</v>
      </c>
      <c r="C24" s="69">
        <f t="shared" si="0"/>
        <v>10.7</v>
      </c>
      <c r="D24" s="69">
        <f>D25</f>
        <v>10.7</v>
      </c>
      <c r="E24" s="69">
        <f t="shared" ref="E24:F24" si="4">E25</f>
        <v>0</v>
      </c>
      <c r="F24" s="69">
        <f t="shared" si="4"/>
        <v>0</v>
      </c>
      <c r="G24" s="60"/>
      <c r="H24" s="58"/>
    </row>
    <row r="25" spans="1:9" ht="15.75" x14ac:dyDescent="0.25">
      <c r="A25" s="93" t="s">
        <v>27</v>
      </c>
      <c r="B25" s="76" t="s">
        <v>68</v>
      </c>
      <c r="C25" s="69">
        <f t="shared" si="0"/>
        <v>10.7</v>
      </c>
      <c r="D25" s="69">
        <v>10.7</v>
      </c>
      <c r="E25" s="108"/>
      <c r="F25" s="69"/>
      <c r="G25" s="60"/>
      <c r="H25" s="58"/>
    </row>
    <row r="26" spans="1:9" ht="15.75" x14ac:dyDescent="0.25">
      <c r="A26" s="101" t="s">
        <v>55</v>
      </c>
      <c r="B26" s="85" t="s">
        <v>40</v>
      </c>
      <c r="C26" s="75">
        <f t="shared" si="0"/>
        <v>1096.4000000000001</v>
      </c>
      <c r="D26" s="75">
        <f>D27+D28</f>
        <v>533.19999999999993</v>
      </c>
      <c r="E26" s="75">
        <f t="shared" ref="E26:F26" si="5">E27+E28</f>
        <v>0</v>
      </c>
      <c r="F26" s="75">
        <f t="shared" si="5"/>
        <v>563.20000000000005</v>
      </c>
      <c r="G26" s="71"/>
      <c r="H26" s="58"/>
    </row>
    <row r="27" spans="1:9" ht="63" x14ac:dyDescent="0.25">
      <c r="A27" s="93" t="s">
        <v>56</v>
      </c>
      <c r="B27" s="64" t="s">
        <v>100</v>
      </c>
      <c r="C27" s="69">
        <f t="shared" si="0"/>
        <v>1083</v>
      </c>
      <c r="D27" s="69">
        <v>519.79999999999995</v>
      </c>
      <c r="E27" s="69"/>
      <c r="F27" s="69">
        <v>563.20000000000005</v>
      </c>
      <c r="G27" s="71"/>
      <c r="H27" s="58"/>
    </row>
    <row r="28" spans="1:9" ht="31.5" x14ac:dyDescent="0.25">
      <c r="A28" s="93" t="s">
        <v>73</v>
      </c>
      <c r="B28" s="131" t="s">
        <v>66</v>
      </c>
      <c r="C28" s="69">
        <f t="shared" si="0"/>
        <v>13.4</v>
      </c>
      <c r="D28" s="69">
        <v>13.4</v>
      </c>
      <c r="E28" s="69"/>
      <c r="F28" s="69"/>
      <c r="G28" s="71"/>
      <c r="H28" s="58"/>
    </row>
    <row r="29" spans="1:9" ht="15.75" x14ac:dyDescent="0.25">
      <c r="A29" s="101" t="s">
        <v>69</v>
      </c>
      <c r="B29" s="100" t="s">
        <v>67</v>
      </c>
      <c r="C29" s="75">
        <f t="shared" si="0"/>
        <v>5.3</v>
      </c>
      <c r="D29" s="75">
        <f>D30</f>
        <v>5.3</v>
      </c>
      <c r="E29" s="75">
        <f t="shared" ref="E29:F29" si="6">E30</f>
        <v>0</v>
      </c>
      <c r="F29" s="75">
        <f t="shared" si="6"/>
        <v>0</v>
      </c>
      <c r="G29" s="71"/>
      <c r="H29" s="58"/>
    </row>
    <row r="30" spans="1:9" ht="15.75" x14ac:dyDescent="0.25">
      <c r="A30" s="93" t="s">
        <v>70</v>
      </c>
      <c r="B30" s="76" t="s">
        <v>68</v>
      </c>
      <c r="C30" s="69">
        <f t="shared" si="0"/>
        <v>5.3</v>
      </c>
      <c r="D30" s="69">
        <v>5.3</v>
      </c>
      <c r="E30" s="69"/>
      <c r="F30" s="69"/>
      <c r="G30" s="71"/>
      <c r="H30" s="58"/>
    </row>
    <row r="31" spans="1:9" ht="15.75" x14ac:dyDescent="0.25">
      <c r="A31" s="101" t="s">
        <v>74</v>
      </c>
      <c r="B31" s="100" t="s">
        <v>9</v>
      </c>
      <c r="C31" s="75">
        <f t="shared" si="0"/>
        <v>45.8</v>
      </c>
      <c r="D31" s="75">
        <f>D32+D34</f>
        <v>45.8</v>
      </c>
      <c r="E31" s="75">
        <f t="shared" ref="E31:F31" si="7">E32+E34</f>
        <v>-4.5</v>
      </c>
      <c r="F31" s="75">
        <f t="shared" si="7"/>
        <v>0</v>
      </c>
      <c r="G31" s="71"/>
      <c r="H31" s="58"/>
    </row>
    <row r="32" spans="1:9" ht="31.5" x14ac:dyDescent="0.25">
      <c r="A32" s="93" t="s">
        <v>75</v>
      </c>
      <c r="B32" s="64" t="s">
        <v>35</v>
      </c>
      <c r="C32" s="99">
        <f t="shared" ref="C32:C41" si="8">D32+F32</f>
        <v>0</v>
      </c>
      <c r="D32" s="86">
        <f>D33</f>
        <v>0</v>
      </c>
      <c r="E32" s="86">
        <f t="shared" ref="E32" si="9">E33</f>
        <v>-4.5</v>
      </c>
      <c r="F32" s="86">
        <f t="shared" ref="F32" si="10">F33</f>
        <v>0</v>
      </c>
      <c r="G32" s="71"/>
      <c r="H32" s="58"/>
    </row>
    <row r="33" spans="1:10" ht="47.25" x14ac:dyDescent="0.25">
      <c r="A33" s="92" t="s">
        <v>76</v>
      </c>
      <c r="B33" s="98" t="s">
        <v>36</v>
      </c>
      <c r="C33" s="99">
        <f t="shared" si="8"/>
        <v>0</v>
      </c>
      <c r="D33" s="86"/>
      <c r="E33" s="86">
        <v>-4.5</v>
      </c>
      <c r="F33" s="86"/>
      <c r="G33" s="71"/>
      <c r="H33" s="58"/>
    </row>
    <row r="34" spans="1:10" ht="15.75" x14ac:dyDescent="0.25">
      <c r="A34" s="92" t="s">
        <v>77</v>
      </c>
      <c r="B34" s="76" t="s">
        <v>68</v>
      </c>
      <c r="C34" s="99">
        <f t="shared" si="8"/>
        <v>45.8</v>
      </c>
      <c r="D34" s="86">
        <v>45.8</v>
      </c>
      <c r="E34" s="86"/>
      <c r="F34" s="86"/>
      <c r="G34" s="71"/>
      <c r="H34" s="58"/>
    </row>
    <row r="35" spans="1:10" ht="15.75" x14ac:dyDescent="0.25">
      <c r="A35" s="81" t="s">
        <v>79</v>
      </c>
      <c r="B35" s="100" t="s">
        <v>78</v>
      </c>
      <c r="C35" s="120">
        <f t="shared" si="8"/>
        <v>12.4</v>
      </c>
      <c r="D35" s="117">
        <f>D36</f>
        <v>12.4</v>
      </c>
      <c r="E35" s="117">
        <f t="shared" ref="E35:F35" si="11">E36</f>
        <v>0</v>
      </c>
      <c r="F35" s="117">
        <f t="shared" si="11"/>
        <v>0</v>
      </c>
      <c r="G35" s="71"/>
      <c r="H35" s="58"/>
    </row>
    <row r="36" spans="1:10" ht="15.75" x14ac:dyDescent="0.25">
      <c r="A36" s="92" t="s">
        <v>80</v>
      </c>
      <c r="B36" s="76" t="s">
        <v>68</v>
      </c>
      <c r="C36" s="99">
        <f t="shared" si="8"/>
        <v>12.4</v>
      </c>
      <c r="D36" s="86">
        <v>12.4</v>
      </c>
      <c r="E36" s="86"/>
      <c r="F36" s="86"/>
      <c r="G36" s="71"/>
      <c r="H36" s="58"/>
    </row>
    <row r="37" spans="1:10" ht="31.5" x14ac:dyDescent="0.25">
      <c r="A37" s="122" t="s">
        <v>13</v>
      </c>
      <c r="B37" s="104" t="s">
        <v>37</v>
      </c>
      <c r="C37" s="119">
        <f t="shared" si="8"/>
        <v>6.1</v>
      </c>
      <c r="D37" s="105">
        <f>D38</f>
        <v>6.1</v>
      </c>
      <c r="E37" s="105">
        <f t="shared" ref="E37:F37" si="12">E38</f>
        <v>4.7</v>
      </c>
      <c r="F37" s="105">
        <f t="shared" si="12"/>
        <v>0</v>
      </c>
      <c r="G37" s="71"/>
      <c r="H37" s="58"/>
    </row>
    <row r="38" spans="1:10" ht="15.75" x14ac:dyDescent="0.25">
      <c r="A38" s="123" t="s">
        <v>28</v>
      </c>
      <c r="B38" s="118" t="s">
        <v>22</v>
      </c>
      <c r="C38" s="120">
        <f t="shared" si="8"/>
        <v>6.1</v>
      </c>
      <c r="D38" s="117">
        <f>D39</f>
        <v>6.1</v>
      </c>
      <c r="E38" s="117">
        <f t="shared" ref="E38:F38" si="13">E39</f>
        <v>4.7</v>
      </c>
      <c r="F38" s="117">
        <f t="shared" si="13"/>
        <v>0</v>
      </c>
      <c r="G38" s="71"/>
      <c r="H38" s="58"/>
    </row>
    <row r="39" spans="1:10" ht="47.25" x14ac:dyDescent="0.25">
      <c r="A39" s="92" t="s">
        <v>44</v>
      </c>
      <c r="B39" s="64" t="s">
        <v>38</v>
      </c>
      <c r="C39" s="99">
        <f t="shared" si="8"/>
        <v>6.1</v>
      </c>
      <c r="D39" s="86">
        <v>6.1</v>
      </c>
      <c r="E39" s="86">
        <v>4.7</v>
      </c>
      <c r="F39" s="86"/>
      <c r="G39" s="71"/>
      <c r="H39" s="58"/>
    </row>
    <row r="40" spans="1:10" ht="15.75" x14ac:dyDescent="0.25">
      <c r="A40" s="79" t="s">
        <v>45</v>
      </c>
      <c r="B40" s="83" t="s">
        <v>9</v>
      </c>
      <c r="C40" s="119">
        <f t="shared" si="8"/>
        <v>65.5</v>
      </c>
      <c r="D40" s="105">
        <f>D41+D43+D45+D47+D49+D51</f>
        <v>51.6</v>
      </c>
      <c r="E40" s="105">
        <f t="shared" ref="E40:F40" si="14">E41+E43+E45+E47+E49+E51</f>
        <v>0.7</v>
      </c>
      <c r="F40" s="105">
        <f t="shared" si="14"/>
        <v>13.899999999999999</v>
      </c>
      <c r="G40" s="71"/>
      <c r="H40" s="58"/>
      <c r="I40" s="59"/>
    </row>
    <row r="41" spans="1:10" ht="15.75" x14ac:dyDescent="0.25">
      <c r="A41" s="127" t="s">
        <v>85</v>
      </c>
      <c r="B41" s="83" t="s">
        <v>49</v>
      </c>
      <c r="C41" s="119">
        <f t="shared" si="8"/>
        <v>1</v>
      </c>
      <c r="D41" s="105">
        <f>D42</f>
        <v>1</v>
      </c>
      <c r="E41" s="105">
        <f t="shared" ref="E41:F41" si="15">E42</f>
        <v>0.7</v>
      </c>
      <c r="F41" s="105">
        <f t="shared" si="15"/>
        <v>0</v>
      </c>
      <c r="G41" s="71"/>
      <c r="H41" s="58"/>
      <c r="I41" s="59"/>
    </row>
    <row r="42" spans="1:10" ht="47.25" x14ac:dyDescent="0.25">
      <c r="A42" s="94" t="s">
        <v>50</v>
      </c>
      <c r="B42" s="64" t="s">
        <v>39</v>
      </c>
      <c r="C42" s="69">
        <f t="shared" si="0"/>
        <v>1</v>
      </c>
      <c r="D42" s="69">
        <v>1</v>
      </c>
      <c r="E42" s="69">
        <v>0.7</v>
      </c>
      <c r="F42" s="69"/>
      <c r="G42" s="71"/>
      <c r="H42" s="58"/>
      <c r="I42" s="59"/>
    </row>
    <row r="43" spans="1:10" ht="15.75" x14ac:dyDescent="0.25">
      <c r="A43" s="127" t="s">
        <v>86</v>
      </c>
      <c r="B43" s="104" t="s">
        <v>81</v>
      </c>
      <c r="C43" s="65">
        <f t="shared" si="0"/>
        <v>16</v>
      </c>
      <c r="D43" s="65">
        <f>D44</f>
        <v>16</v>
      </c>
      <c r="E43" s="65">
        <f t="shared" ref="E43:F43" si="16">E44</f>
        <v>0</v>
      </c>
      <c r="F43" s="65">
        <f t="shared" si="16"/>
        <v>0</v>
      </c>
      <c r="G43" s="71"/>
      <c r="H43" s="58"/>
      <c r="I43" s="59"/>
      <c r="J43" s="60"/>
    </row>
    <row r="44" spans="1:10" ht="15.75" x14ac:dyDescent="0.25">
      <c r="A44" s="94" t="s">
        <v>87</v>
      </c>
      <c r="B44" s="76" t="s">
        <v>68</v>
      </c>
      <c r="C44" s="69">
        <f t="shared" si="0"/>
        <v>16</v>
      </c>
      <c r="D44" s="69">
        <v>16</v>
      </c>
      <c r="E44" s="69"/>
      <c r="F44" s="69"/>
      <c r="G44" s="71"/>
      <c r="H44" s="58"/>
      <c r="I44" s="59"/>
      <c r="J44" s="60"/>
    </row>
    <row r="45" spans="1:10" ht="15.75" x14ac:dyDescent="0.25">
      <c r="A45" s="127" t="s">
        <v>88</v>
      </c>
      <c r="B45" s="104" t="s">
        <v>82</v>
      </c>
      <c r="C45" s="65">
        <f t="shared" si="0"/>
        <v>2.5</v>
      </c>
      <c r="D45" s="65">
        <f>D46</f>
        <v>0</v>
      </c>
      <c r="E45" s="65">
        <f t="shared" ref="E45:F45" si="17">E46</f>
        <v>0</v>
      </c>
      <c r="F45" s="65">
        <f t="shared" si="17"/>
        <v>2.5</v>
      </c>
      <c r="G45" s="71"/>
      <c r="H45" s="58"/>
      <c r="I45" s="59"/>
      <c r="J45" s="60"/>
    </row>
    <row r="46" spans="1:10" ht="15.75" x14ac:dyDescent="0.25">
      <c r="A46" s="94" t="s">
        <v>89</v>
      </c>
      <c r="B46" s="76" t="s">
        <v>68</v>
      </c>
      <c r="C46" s="69">
        <f t="shared" si="0"/>
        <v>2.5</v>
      </c>
      <c r="D46" s="69"/>
      <c r="E46" s="69"/>
      <c r="F46" s="69">
        <v>2.5</v>
      </c>
      <c r="G46" s="71"/>
      <c r="H46" s="58"/>
      <c r="I46" s="59"/>
      <c r="J46" s="60"/>
    </row>
    <row r="47" spans="1:10" ht="15.75" x14ac:dyDescent="0.25">
      <c r="A47" s="127" t="s">
        <v>90</v>
      </c>
      <c r="B47" s="104" t="s">
        <v>83</v>
      </c>
      <c r="C47" s="65">
        <f t="shared" si="0"/>
        <v>38.9</v>
      </c>
      <c r="D47" s="65">
        <f>D48</f>
        <v>38.9</v>
      </c>
      <c r="E47" s="65">
        <f t="shared" ref="E47:F47" si="18">E48</f>
        <v>0</v>
      </c>
      <c r="F47" s="65">
        <f t="shared" si="18"/>
        <v>0</v>
      </c>
      <c r="G47" s="71"/>
      <c r="H47" s="58"/>
      <c r="I47" s="59"/>
      <c r="J47" s="60"/>
    </row>
    <row r="48" spans="1:10" ht="15.75" x14ac:dyDescent="0.25">
      <c r="A48" s="94" t="s">
        <v>91</v>
      </c>
      <c r="B48" s="76" t="s">
        <v>68</v>
      </c>
      <c r="C48" s="69">
        <f t="shared" si="0"/>
        <v>38.9</v>
      </c>
      <c r="D48" s="69">
        <v>38.9</v>
      </c>
      <c r="E48" s="69"/>
      <c r="F48" s="69"/>
      <c r="G48" s="71"/>
      <c r="H48" s="58"/>
      <c r="I48" s="59"/>
      <c r="J48" s="60"/>
    </row>
    <row r="49" spans="1:10" ht="15.75" x14ac:dyDescent="0.25">
      <c r="A49" s="127" t="s">
        <v>92</v>
      </c>
      <c r="B49" s="104" t="s">
        <v>84</v>
      </c>
      <c r="C49" s="65">
        <f t="shared" si="0"/>
        <v>7.1</v>
      </c>
      <c r="D49" s="65">
        <f>D50</f>
        <v>0</v>
      </c>
      <c r="E49" s="65">
        <f t="shared" ref="E49:F49" si="19">E50</f>
        <v>0</v>
      </c>
      <c r="F49" s="65">
        <f t="shared" si="19"/>
        <v>7.1</v>
      </c>
      <c r="G49" s="71"/>
      <c r="H49" s="58"/>
      <c r="I49" s="59"/>
      <c r="J49" s="60"/>
    </row>
    <row r="50" spans="1:10" ht="15.75" x14ac:dyDescent="0.25">
      <c r="A50" s="94" t="s">
        <v>93</v>
      </c>
      <c r="B50" s="76" t="s">
        <v>68</v>
      </c>
      <c r="C50" s="69">
        <f t="shared" si="0"/>
        <v>7.1</v>
      </c>
      <c r="D50" s="69"/>
      <c r="E50" s="69"/>
      <c r="F50" s="69">
        <v>7.1</v>
      </c>
      <c r="G50" s="71"/>
      <c r="H50" s="58"/>
      <c r="I50" s="59"/>
      <c r="J50" s="60"/>
    </row>
    <row r="51" spans="1:10" ht="15.75" x14ac:dyDescent="0.25">
      <c r="A51" s="127" t="s">
        <v>94</v>
      </c>
      <c r="B51" s="104" t="s">
        <v>19</v>
      </c>
      <c r="C51" s="65">
        <f t="shared" si="0"/>
        <v>0</v>
      </c>
      <c r="D51" s="65">
        <f>D52</f>
        <v>-4.3</v>
      </c>
      <c r="E51" s="65">
        <f>E52</f>
        <v>0</v>
      </c>
      <c r="F51" s="65">
        <f>F52</f>
        <v>4.3</v>
      </c>
      <c r="G51" s="71"/>
      <c r="I51" s="59"/>
      <c r="J51" s="60"/>
    </row>
    <row r="52" spans="1:10" ht="15.75" x14ac:dyDescent="0.25">
      <c r="A52" s="124" t="s">
        <v>95</v>
      </c>
      <c r="B52" s="121" t="s">
        <v>96</v>
      </c>
      <c r="C52" s="69">
        <f t="shared" si="0"/>
        <v>0</v>
      </c>
      <c r="D52" s="86">
        <v>-4.3</v>
      </c>
      <c r="E52" s="86"/>
      <c r="F52" s="86">
        <v>4.3</v>
      </c>
      <c r="G52" s="91"/>
      <c r="I52" s="59"/>
      <c r="J52" s="60"/>
    </row>
    <row r="53" spans="1:10" ht="15.75" x14ac:dyDescent="0.25">
      <c r="A53" s="77"/>
      <c r="B53" s="73" t="s">
        <v>0</v>
      </c>
      <c r="C53" s="109">
        <f t="shared" si="0"/>
        <v>1245.2190000000001</v>
      </c>
      <c r="D53" s="110">
        <f>D40+D37+D15</f>
        <v>649.11899999999991</v>
      </c>
      <c r="E53" s="135">
        <f>E40+E37+E15</f>
        <v>1.2200000000000006</v>
      </c>
      <c r="F53" s="74">
        <f>F40+F37+F15</f>
        <v>596.1</v>
      </c>
      <c r="I53" s="59"/>
      <c r="J53" s="60"/>
    </row>
    <row r="54" spans="1:10" ht="15.75" x14ac:dyDescent="0.25">
      <c r="A54" s="72"/>
      <c r="B54" s="80" t="s">
        <v>15</v>
      </c>
      <c r="C54" s="74"/>
      <c r="D54" s="78"/>
      <c r="E54" s="78"/>
      <c r="F54" s="78"/>
      <c r="I54" s="59"/>
    </row>
    <row r="55" spans="1:10" ht="15.75" x14ac:dyDescent="0.25">
      <c r="A55" s="72"/>
      <c r="B55" s="76" t="s">
        <v>68</v>
      </c>
      <c r="C55" s="70">
        <f>D55+F55</f>
        <v>141.29999999999998</v>
      </c>
      <c r="D55" s="70">
        <f>D50+D48+D46+D44+D36+D34+D30+D25+D22+D20</f>
        <v>112.69999999999999</v>
      </c>
      <c r="E55" s="70">
        <f t="shared" ref="E55:F55" si="20">E50+E48+E46+E44+E36+E34+E30+E25+E22+E20</f>
        <v>0</v>
      </c>
      <c r="F55" s="70">
        <f t="shared" si="20"/>
        <v>28.6</v>
      </c>
      <c r="G55" s="4"/>
      <c r="I55" s="59"/>
    </row>
    <row r="56" spans="1:10" ht="15.75" x14ac:dyDescent="0.25">
      <c r="A56" s="72"/>
      <c r="B56" s="121" t="s">
        <v>41</v>
      </c>
      <c r="C56" s="70">
        <f>D56+F56</f>
        <v>0</v>
      </c>
      <c r="D56" s="70">
        <f>D52</f>
        <v>-4.3</v>
      </c>
      <c r="E56" s="70">
        <f t="shared" ref="E56:F56" si="21">E52</f>
        <v>0</v>
      </c>
      <c r="F56" s="70">
        <f t="shared" si="21"/>
        <v>4.3</v>
      </c>
      <c r="G56" s="4"/>
      <c r="I56" s="59"/>
    </row>
    <row r="57" spans="1:10" ht="15.75" x14ac:dyDescent="0.25">
      <c r="A57" s="72"/>
      <c r="B57" s="64" t="s">
        <v>58</v>
      </c>
      <c r="C57" s="70">
        <f>D57+F57</f>
        <v>0</v>
      </c>
      <c r="D57" s="70">
        <f>D33</f>
        <v>0</v>
      </c>
      <c r="E57" s="70">
        <f>E33</f>
        <v>-4.5</v>
      </c>
      <c r="F57" s="70">
        <f>F33</f>
        <v>0</v>
      </c>
      <c r="I57" s="59"/>
    </row>
    <row r="58" spans="1:10" ht="31.5" x14ac:dyDescent="0.25">
      <c r="A58" s="72"/>
      <c r="B58" s="64" t="s">
        <v>42</v>
      </c>
      <c r="C58" s="111">
        <f>D58+F58</f>
        <v>6.5189999999999992</v>
      </c>
      <c r="D58" s="111">
        <f>D39+D17</f>
        <v>6.5189999999999992</v>
      </c>
      <c r="E58" s="136">
        <f>E39+E17</f>
        <v>5.0200000000000005</v>
      </c>
      <c r="F58" s="70">
        <f>F39+F17</f>
        <v>0</v>
      </c>
      <c r="I58" s="59"/>
    </row>
    <row r="59" spans="1:10" ht="47.25" x14ac:dyDescent="0.25">
      <c r="A59" s="87"/>
      <c r="B59" s="64" t="s">
        <v>39</v>
      </c>
      <c r="C59" s="70">
        <f t="shared" ref="C59:C61" si="22">D59+F59</f>
        <v>1</v>
      </c>
      <c r="D59" s="70">
        <f>D42</f>
        <v>1</v>
      </c>
      <c r="E59" s="70">
        <f t="shared" ref="E59:F59" si="23">E42</f>
        <v>0.7</v>
      </c>
      <c r="F59" s="70">
        <f t="shared" si="23"/>
        <v>0</v>
      </c>
    </row>
    <row r="60" spans="1:10" ht="63" x14ac:dyDescent="0.25">
      <c r="A60" s="87"/>
      <c r="B60" s="64" t="s">
        <v>100</v>
      </c>
      <c r="C60" s="70">
        <f t="shared" si="22"/>
        <v>1083</v>
      </c>
      <c r="D60" s="70">
        <f>D27</f>
        <v>519.79999999999995</v>
      </c>
      <c r="E60" s="70">
        <f t="shared" ref="E60:F60" si="24">E27</f>
        <v>0</v>
      </c>
      <c r="F60" s="70">
        <f t="shared" si="24"/>
        <v>563.20000000000005</v>
      </c>
    </row>
    <row r="61" spans="1:10" ht="28.5" customHeight="1" x14ac:dyDescent="0.25">
      <c r="A61" s="132"/>
      <c r="B61" s="131" t="s">
        <v>66</v>
      </c>
      <c r="C61" s="70">
        <f t="shared" si="22"/>
        <v>13.4</v>
      </c>
      <c r="D61" s="70">
        <f>D28</f>
        <v>13.4</v>
      </c>
      <c r="E61" s="70">
        <f t="shared" ref="E61:F61" si="25">E28</f>
        <v>0</v>
      </c>
      <c r="F61" s="70">
        <f t="shared" si="25"/>
        <v>0</v>
      </c>
    </row>
    <row r="62" spans="1:10" ht="15.75" customHeight="1" x14ac:dyDescent="0.2">
      <c r="B62" s="97"/>
      <c r="C62" s="97"/>
      <c r="D62" s="97"/>
      <c r="E62" s="97"/>
    </row>
    <row r="66" spans="8:10" ht="16.5" customHeight="1" x14ac:dyDescent="0.2">
      <c r="J66" s="60"/>
    </row>
    <row r="67" spans="8:10" x14ac:dyDescent="0.2">
      <c r="H67" s="4"/>
      <c r="J67" s="60"/>
    </row>
    <row r="68" spans="8:10" x14ac:dyDescent="0.2">
      <c r="H68" s="4"/>
      <c r="J68" s="60"/>
    </row>
    <row r="69" spans="8:10" x14ac:dyDescent="0.2">
      <c r="J69" s="60"/>
    </row>
    <row r="70" spans="8:10" x14ac:dyDescent="0.2">
      <c r="J70" s="60"/>
    </row>
    <row r="71" spans="8:10" x14ac:dyDescent="0.2">
      <c r="J71" s="60"/>
    </row>
    <row r="72" spans="8:10" x14ac:dyDescent="0.2">
      <c r="J72" s="60"/>
    </row>
    <row r="73" spans="8:10" x14ac:dyDescent="0.2">
      <c r="J73" s="60"/>
    </row>
    <row r="74" spans="8:10" x14ac:dyDescent="0.2">
      <c r="J74" s="60"/>
    </row>
    <row r="75" spans="8:10" x14ac:dyDescent="0.2">
      <c r="J75" s="60"/>
    </row>
    <row r="76" spans="8:10" x14ac:dyDescent="0.2">
      <c r="J76" s="60"/>
    </row>
    <row r="77" spans="8:10" x14ac:dyDescent="0.2">
      <c r="J77" s="60"/>
    </row>
    <row r="78" spans="8:10" x14ac:dyDescent="0.2">
      <c r="J78" s="60"/>
    </row>
    <row r="79" spans="8:10" x14ac:dyDescent="0.2">
      <c r="J79" s="60"/>
    </row>
    <row r="80" spans="8:10" x14ac:dyDescent="0.2">
      <c r="J80" s="60"/>
    </row>
    <row r="81" spans="9:10" x14ac:dyDescent="0.2">
      <c r="J81" s="60"/>
    </row>
    <row r="82" spans="9:10" x14ac:dyDescent="0.2">
      <c r="I82" s="60"/>
      <c r="J82" s="60"/>
    </row>
    <row r="83" spans="9:10" x14ac:dyDescent="0.2">
      <c r="I83" s="60"/>
      <c r="J83" s="60"/>
    </row>
    <row r="84" spans="9:10" x14ac:dyDescent="0.2">
      <c r="I84" s="60"/>
      <c r="J84" s="60"/>
    </row>
    <row r="85" spans="9:10" x14ac:dyDescent="0.2">
      <c r="I85" s="60"/>
      <c r="J85" s="60"/>
    </row>
    <row r="86" spans="9:10" x14ac:dyDescent="0.2">
      <c r="I86" s="60"/>
      <c r="J86" s="60"/>
    </row>
    <row r="87" spans="9:10" x14ac:dyDescent="0.2">
      <c r="I87" s="60"/>
      <c r="J87" s="60"/>
    </row>
    <row r="88" spans="9:10" x14ac:dyDescent="0.2">
      <c r="I88" s="60"/>
      <c r="J88" s="60"/>
    </row>
    <row r="89" spans="9:10" x14ac:dyDescent="0.2">
      <c r="I89" s="60"/>
      <c r="J89" s="60"/>
    </row>
    <row r="90" spans="9:10" x14ac:dyDescent="0.2">
      <c r="I90" s="60"/>
      <c r="J90" s="60"/>
    </row>
    <row r="91" spans="9:10" x14ac:dyDescent="0.2">
      <c r="I91" s="60"/>
      <c r="J91" s="60"/>
    </row>
    <row r="92" spans="9:10" x14ac:dyDescent="0.2">
      <c r="I92" s="60"/>
      <c r="J92" s="60"/>
    </row>
    <row r="93" spans="9:10" x14ac:dyDescent="0.2">
      <c r="I93" s="60"/>
      <c r="J93" s="60"/>
    </row>
    <row r="94" spans="9:10" x14ac:dyDescent="0.2">
      <c r="I94" s="60"/>
      <c r="J94" s="60"/>
    </row>
    <row r="95" spans="9:10" x14ac:dyDescent="0.2">
      <c r="I95" s="60"/>
    </row>
    <row r="96" spans="9:10" x14ac:dyDescent="0.2">
      <c r="I96" s="60"/>
    </row>
    <row r="97" spans="9:9" x14ac:dyDescent="0.2">
      <c r="I97" s="60"/>
    </row>
    <row r="98" spans="9:9" x14ac:dyDescent="0.2">
      <c r="I98" s="60"/>
    </row>
    <row r="99" spans="9:9" ht="15.75" customHeight="1" x14ac:dyDescent="0.2">
      <c r="I99" s="60"/>
    </row>
    <row r="100" spans="9:9" x14ac:dyDescent="0.2">
      <c r="I100" s="60"/>
    </row>
    <row r="101" spans="9:9" x14ac:dyDescent="0.2">
      <c r="I101" s="60"/>
    </row>
    <row r="106" spans="9:9" ht="15" customHeight="1" x14ac:dyDescent="0.2"/>
    <row r="107" spans="9:9" ht="15.75" customHeight="1" x14ac:dyDescent="0.2"/>
    <row r="108" spans="9:9" ht="14.25" customHeight="1" x14ac:dyDescent="0.2"/>
    <row r="117" spans="9:11" x14ac:dyDescent="0.2">
      <c r="I117" s="4"/>
      <c r="K117" s="60"/>
    </row>
    <row r="118" spans="9:11" x14ac:dyDescent="0.2">
      <c r="K118" s="60"/>
    </row>
    <row r="119" spans="9:11" x14ac:dyDescent="0.2">
      <c r="K119" s="60"/>
    </row>
    <row r="120" spans="9:11" x14ac:dyDescent="0.2">
      <c r="K120" s="60"/>
    </row>
    <row r="121" spans="9:11" x14ac:dyDescent="0.2">
      <c r="K121" s="60"/>
    </row>
    <row r="122" spans="9:11" x14ac:dyDescent="0.2">
      <c r="K122" s="60"/>
    </row>
    <row r="123" spans="9:11" x14ac:dyDescent="0.2">
      <c r="K123" s="60"/>
    </row>
    <row r="124" spans="9:11" x14ac:dyDescent="0.2">
      <c r="K124" s="60"/>
    </row>
    <row r="125" spans="9:11" x14ac:dyDescent="0.2">
      <c r="K125" s="60"/>
    </row>
    <row r="126" spans="9:11" x14ac:dyDescent="0.2">
      <c r="K126" s="60"/>
    </row>
    <row r="127" spans="9:11" x14ac:dyDescent="0.2">
      <c r="K127" s="60"/>
    </row>
    <row r="128" spans="9:11" x14ac:dyDescent="0.2">
      <c r="K128" s="60"/>
    </row>
    <row r="129" spans="10:11" x14ac:dyDescent="0.2">
      <c r="K129" s="60"/>
    </row>
    <row r="130" spans="10:11" x14ac:dyDescent="0.2">
      <c r="K130" s="60"/>
    </row>
    <row r="131" spans="10:11" x14ac:dyDescent="0.2">
      <c r="K131" s="60"/>
    </row>
    <row r="132" spans="10:11" x14ac:dyDescent="0.2">
      <c r="K132" s="60"/>
    </row>
    <row r="133" spans="10:11" x14ac:dyDescent="0.2">
      <c r="K133" s="60"/>
    </row>
    <row r="134" spans="10:11" x14ac:dyDescent="0.2">
      <c r="J134" s="60"/>
      <c r="K134" s="60"/>
    </row>
    <row r="135" spans="10:11" x14ac:dyDescent="0.2">
      <c r="J135" s="60"/>
      <c r="K135" s="60"/>
    </row>
    <row r="136" spans="10:11" x14ac:dyDescent="0.2">
      <c r="J136" s="60"/>
      <c r="K136" s="60"/>
    </row>
    <row r="137" spans="10:11" x14ac:dyDescent="0.2">
      <c r="J137" s="60"/>
      <c r="K137" s="60"/>
    </row>
    <row r="138" spans="10:11" x14ac:dyDescent="0.2">
      <c r="J138" s="60"/>
      <c r="K138" s="60"/>
    </row>
    <row r="139" spans="10:11" x14ac:dyDescent="0.2">
      <c r="K139" s="60"/>
    </row>
    <row r="140" spans="10:11" x14ac:dyDescent="0.2">
      <c r="K140" s="60"/>
    </row>
    <row r="141" spans="10:11" x14ac:dyDescent="0.2">
      <c r="K141" s="60"/>
    </row>
    <row r="142" spans="10:11" x14ac:dyDescent="0.2">
      <c r="K142" s="60"/>
    </row>
    <row r="143" spans="10:11" x14ac:dyDescent="0.2">
      <c r="K143" s="60"/>
    </row>
    <row r="144" spans="10:11" x14ac:dyDescent="0.2">
      <c r="K144" s="60"/>
    </row>
    <row r="145" spans="11:11" ht="19.5" customHeight="1" x14ac:dyDescent="0.2">
      <c r="K145" s="60"/>
    </row>
    <row r="146" spans="11:11" x14ac:dyDescent="0.2">
      <c r="K146" s="60"/>
    </row>
    <row r="147" spans="11:11" x14ac:dyDescent="0.2">
      <c r="K147" s="60"/>
    </row>
    <row r="148" spans="11:11" ht="30.6" customHeight="1" x14ac:dyDescent="0.2">
      <c r="K148" s="60"/>
    </row>
    <row r="149" spans="11:11" x14ac:dyDescent="0.2">
      <c r="K149" s="60"/>
    </row>
    <row r="150" spans="11:11" x14ac:dyDescent="0.2">
      <c r="K150" s="60"/>
    </row>
    <row r="151" spans="11:11" x14ac:dyDescent="0.2">
      <c r="K151" s="60"/>
    </row>
    <row r="152" spans="11:11" x14ac:dyDescent="0.2">
      <c r="K152" s="60"/>
    </row>
    <row r="153" spans="11:11" x14ac:dyDescent="0.2">
      <c r="K153" s="60"/>
    </row>
    <row r="154" spans="11:11" x14ac:dyDescent="0.2">
      <c r="K154" s="60"/>
    </row>
    <row r="155" spans="11:11" x14ac:dyDescent="0.2">
      <c r="K155" s="60"/>
    </row>
    <row r="156" spans="11:11" x14ac:dyDescent="0.2">
      <c r="K156" s="60"/>
    </row>
    <row r="157" spans="11:11" x14ac:dyDescent="0.2">
      <c r="K157" s="60"/>
    </row>
    <row r="158" spans="11:11" x14ac:dyDescent="0.2">
      <c r="K158" s="60"/>
    </row>
    <row r="159" spans="11:11" x14ac:dyDescent="0.2">
      <c r="K159" s="60"/>
    </row>
    <row r="160" spans="11:11" x14ac:dyDescent="0.2">
      <c r="K160" s="60"/>
    </row>
    <row r="161" spans="11:11" x14ac:dyDescent="0.2">
      <c r="K161" s="60"/>
    </row>
    <row r="162" spans="11:11" x14ac:dyDescent="0.2">
      <c r="K162" s="60"/>
    </row>
    <row r="163" spans="11:11" x14ac:dyDescent="0.2">
      <c r="K163" s="60"/>
    </row>
    <row r="164" spans="11:11" x14ac:dyDescent="0.2">
      <c r="K164" s="60"/>
    </row>
    <row r="165" spans="11:11" x14ac:dyDescent="0.2">
      <c r="K165" s="60"/>
    </row>
    <row r="166" spans="11:11" x14ac:dyDescent="0.2">
      <c r="K166" s="60"/>
    </row>
    <row r="167" spans="11:11" x14ac:dyDescent="0.2">
      <c r="K167" s="60"/>
    </row>
    <row r="168" spans="11:11" x14ac:dyDescent="0.2">
      <c r="K168" s="60"/>
    </row>
    <row r="169" spans="11:11" x14ac:dyDescent="0.2">
      <c r="K169" s="60"/>
    </row>
    <row r="170" spans="11:11" x14ac:dyDescent="0.2">
      <c r="K170" s="60"/>
    </row>
    <row r="171" spans="11:11" x14ac:dyDescent="0.2">
      <c r="K171" s="60"/>
    </row>
    <row r="172" spans="11:11" x14ac:dyDescent="0.2">
      <c r="K172" s="60"/>
    </row>
    <row r="173" spans="11:11" x14ac:dyDescent="0.2">
      <c r="K173" s="60"/>
    </row>
    <row r="180" ht="15" customHeight="1" x14ac:dyDescent="0.2"/>
    <row r="185" ht="30" customHeight="1" x14ac:dyDescent="0.2"/>
    <row r="186" ht="16.149999999999999" customHeight="1" x14ac:dyDescent="0.2"/>
    <row r="187" ht="15.6" customHeight="1" x14ac:dyDescent="0.2"/>
    <row r="193" ht="15" customHeight="1" x14ac:dyDescent="0.2"/>
    <row r="194" ht="15" customHeight="1" x14ac:dyDescent="0.2"/>
    <row r="195" ht="13.9" customHeight="1" x14ac:dyDescent="0.2"/>
    <row r="196" ht="13.15" customHeight="1" x14ac:dyDescent="0.2"/>
    <row r="197" ht="27" customHeight="1" x14ac:dyDescent="0.2"/>
    <row r="198" ht="14.45" customHeight="1" x14ac:dyDescent="0.2"/>
    <row r="199" ht="16.149999999999999" customHeight="1" x14ac:dyDescent="0.2"/>
    <row r="200" ht="13.5" customHeight="1" x14ac:dyDescent="0.2"/>
    <row r="201" ht="13.9" customHeight="1" x14ac:dyDescent="0.2"/>
    <row r="202" ht="13.9" customHeight="1" x14ac:dyDescent="0.2"/>
    <row r="203" ht="15" customHeight="1" x14ac:dyDescent="0.2"/>
    <row r="204" ht="15.6" customHeight="1" x14ac:dyDescent="0.2"/>
    <row r="207" ht="14.45" customHeight="1" x14ac:dyDescent="0.2"/>
    <row r="213" spans="11:11" x14ac:dyDescent="0.2">
      <c r="K213" s="60"/>
    </row>
    <row r="214" spans="11:11" x14ac:dyDescent="0.2">
      <c r="K214" s="60"/>
    </row>
    <row r="215" spans="11:11" x14ac:dyDescent="0.2">
      <c r="K215" s="60"/>
    </row>
    <row r="216" spans="11:11" x14ac:dyDescent="0.2">
      <c r="K216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2017-05-16T12:30:56Z</cp:lastPrinted>
  <dcterms:created xsi:type="dcterms:W3CDTF">2006-11-21T07:32:28Z</dcterms:created>
  <dcterms:modified xsi:type="dcterms:W3CDTF">2017-05-26T06:05:01Z</dcterms:modified>
</cp:coreProperties>
</file>