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10236" windowHeight="841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1" i="1" l="1"/>
  <c r="B21" i="1"/>
  <c r="G20" i="1"/>
  <c r="F20" i="1"/>
  <c r="F21" i="1" s="1"/>
  <c r="G21" i="1" s="1"/>
  <c r="C20" i="1"/>
  <c r="D20" i="1" s="1"/>
  <c r="H19" i="1"/>
  <c r="G19" i="1"/>
  <c r="F19" i="1"/>
  <c r="C19" i="1"/>
  <c r="D19" i="1" s="1"/>
  <c r="D21" i="1" s="1"/>
  <c r="D16" i="1"/>
  <c r="C16" i="1"/>
  <c r="B16" i="1"/>
  <c r="G15" i="1"/>
  <c r="F15" i="1"/>
  <c r="F16" i="1" s="1"/>
  <c r="C15" i="1"/>
  <c r="D15" i="1" s="1"/>
  <c r="H14" i="1"/>
  <c r="G14" i="1"/>
  <c r="F14" i="1"/>
  <c r="C14" i="1"/>
  <c r="D14" i="1" s="1"/>
  <c r="F11" i="1"/>
  <c r="D11" i="1"/>
  <c r="D23" i="1" s="1"/>
  <c r="C11" i="1"/>
  <c r="C23" i="1" s="1"/>
  <c r="B11" i="1"/>
  <c r="B23" i="1" s="1"/>
  <c r="G10" i="1"/>
  <c r="F10" i="1"/>
  <c r="C10" i="1"/>
  <c r="D10" i="1" s="1"/>
  <c r="H10" i="1" s="1"/>
  <c r="H9" i="1"/>
  <c r="G9" i="1"/>
  <c r="F9" i="1"/>
  <c r="C9" i="1"/>
  <c r="D9" i="1" s="1"/>
  <c r="F23" i="1" l="1"/>
  <c r="G16" i="1"/>
  <c r="H16" i="1" s="1"/>
  <c r="H15" i="1"/>
  <c r="G11" i="1"/>
  <c r="G23" i="1" s="1"/>
  <c r="H20" i="1"/>
  <c r="H21" i="1" s="1"/>
  <c r="H11" i="1" l="1"/>
  <c r="H23" i="1" s="1"/>
</calcChain>
</file>

<file path=xl/sharedStrings.xml><?xml version="1.0" encoding="utf-8"?>
<sst xmlns="http://schemas.openxmlformats.org/spreadsheetml/2006/main" count="18" uniqueCount="12">
  <si>
    <t>Partnerio įnašai</t>
  </si>
  <si>
    <t xml:space="preserve">Projekto biudžetas </t>
  </si>
  <si>
    <t xml:space="preserve"> ERPF (ES)</t>
  </si>
  <si>
    <t>SB</t>
  </si>
  <si>
    <t xml:space="preserve">Partneriui (:7) tenkanti dalis </t>
  </si>
  <si>
    <t>I pusmetis</t>
  </si>
  <si>
    <t xml:space="preserve">II pusmetis </t>
  </si>
  <si>
    <t>Viso</t>
  </si>
  <si>
    <t xml:space="preserve">Viso 2017-2019 m. </t>
  </si>
  <si>
    <t>I pusmetis: x metų sausis-birželis</t>
  </si>
  <si>
    <t>II pusmetis: x metų liepa-gruodis</t>
  </si>
  <si>
    <t>Bendradarbiavimo sutarties įgyvendinant projektą „Baltijos jūros turizmo centras - darnios plėtros struktūrinė organizacija aktyviam turizmui“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</si>
</sst>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"/>
    <numFmt numFmtId="165" formatCode="[$€]#,##0.000"/>
  </numFmts>
  <fonts count="12" x14ac:knownFonts="1">
    <font>
      <sz val="10"/>
      <color rgb="FF000000"/>
      <name val="Arial"/>
    </font>
    <font>
      <sz val="10"/>
      <name val="Arial"/>
    </font>
    <font>
      <b/>
      <sz val="10"/>
      <color rgb="FFFF0000"/>
      <name val="Arial"/>
    </font>
    <font>
      <b/>
      <sz val="10"/>
      <name val="Arial"/>
    </font>
    <font>
      <i/>
      <sz val="8"/>
      <name val="Times New Roman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2"/>
      <color rgb="FFFFFFFF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/>
    <xf numFmtId="4" fontId="2" fillId="2" borderId="0" xfId="0" applyNumberFormat="1" applyFont="1" applyFill="1" applyAlignment="1"/>
    <xf numFmtId="0" fontId="1" fillId="2" borderId="0" xfId="0" applyFont="1" applyFill="1" applyAlignment="1"/>
    <xf numFmtId="164" fontId="1" fillId="2" borderId="0" xfId="0" applyNumberFormat="1" applyFont="1" applyFill="1" applyAlignment="1"/>
    <xf numFmtId="4" fontId="1" fillId="2" borderId="0" xfId="0" applyNumberFormat="1" applyFont="1" applyFill="1" applyAlignment="1"/>
    <xf numFmtId="4" fontId="1" fillId="0" borderId="0" xfId="0" applyNumberFormat="1" applyFont="1" applyAlignment="1"/>
    <xf numFmtId="0" fontId="3" fillId="0" borderId="0" xfId="0" applyFont="1"/>
    <xf numFmtId="0" fontId="1" fillId="0" borderId="2" xfId="0" applyFont="1" applyBorder="1"/>
    <xf numFmtId="0" fontId="4" fillId="0" borderId="1" xfId="0" applyFont="1" applyBorder="1" applyAlignment="1"/>
    <xf numFmtId="0" fontId="1" fillId="0" borderId="3" xfId="0" applyFont="1" applyBorder="1"/>
    <xf numFmtId="0" fontId="0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7" fillId="0" borderId="3" xfId="0" applyFont="1" applyBorder="1"/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164" fontId="8" fillId="2" borderId="1" xfId="0" applyNumberFormat="1" applyFont="1" applyFill="1" applyBorder="1" applyAlignment="1"/>
    <xf numFmtId="4" fontId="9" fillId="2" borderId="4" xfId="0" applyNumberFormat="1" applyFont="1" applyFill="1" applyBorder="1" applyAlignment="1"/>
    <xf numFmtId="4" fontId="9" fillId="2" borderId="1" xfId="0" applyNumberFormat="1" applyFont="1" applyFill="1" applyBorder="1" applyAlignment="1"/>
    <xf numFmtId="0" fontId="8" fillId="0" borderId="4" xfId="0" applyFont="1" applyBorder="1" applyAlignment="1">
      <alignment horizontal="right"/>
    </xf>
    <xf numFmtId="164" fontId="6" fillId="0" borderId="4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9" fontId="8" fillId="2" borderId="4" xfId="0" applyNumberFormat="1" applyFont="1" applyFill="1" applyBorder="1" applyAlignment="1"/>
    <xf numFmtId="0" fontId="6" fillId="0" borderId="4" xfId="0" applyFont="1" applyBorder="1" applyAlignment="1">
      <alignment horizontal="right"/>
    </xf>
    <xf numFmtId="164" fontId="8" fillId="4" borderId="4" xfId="0" applyNumberFormat="1" applyFont="1" applyFill="1" applyBorder="1" applyAlignment="1"/>
    <xf numFmtId="164" fontId="8" fillId="2" borderId="4" xfId="0" applyNumberFormat="1" applyFont="1" applyFill="1" applyBorder="1"/>
    <xf numFmtId="0" fontId="6" fillId="2" borderId="4" xfId="0" applyFont="1" applyFill="1" applyBorder="1"/>
    <xf numFmtId="164" fontId="6" fillId="0" borderId="4" xfId="0" applyNumberFormat="1" applyFont="1" applyBorder="1"/>
    <xf numFmtId="164" fontId="8" fillId="2" borderId="4" xfId="0" applyNumberFormat="1" applyFont="1" applyFill="1" applyBorder="1" applyAlignment="1"/>
    <xf numFmtId="164" fontId="6" fillId="4" borderId="4" xfId="0" applyNumberFormat="1" applyFont="1" applyFill="1" applyBorder="1" applyAlignment="1"/>
    <xf numFmtId="164" fontId="10" fillId="4" borderId="4" xfId="0" applyNumberFormat="1" applyFont="1" applyFill="1" applyBorder="1"/>
    <xf numFmtId="0" fontId="10" fillId="4" borderId="4" xfId="0" applyFont="1" applyFill="1" applyBorder="1"/>
    <xf numFmtId="164" fontId="6" fillId="4" borderId="4" xfId="0" applyNumberFormat="1" applyFont="1" applyFill="1" applyBorder="1"/>
    <xf numFmtId="0" fontId="8" fillId="0" borderId="0" xfId="0" applyFont="1"/>
    <xf numFmtId="0" fontId="11" fillId="0" borderId="0" xfId="0" applyFont="1" applyAlignment="1"/>
    <xf numFmtId="0" fontId="8" fillId="2" borderId="0" xfId="0" applyFont="1" applyFill="1"/>
    <xf numFmtId="0" fontId="8" fillId="0" borderId="0" xfId="0" applyFont="1"/>
    <xf numFmtId="0" fontId="8" fillId="0" borderId="4" xfId="0" applyFont="1" applyBorder="1"/>
    <xf numFmtId="0" fontId="8" fillId="2" borderId="4" xfId="0" applyFont="1" applyFill="1" applyBorder="1" applyAlignment="1"/>
    <xf numFmtId="164" fontId="6" fillId="2" borderId="4" xfId="0" applyNumberFormat="1" applyFont="1" applyFill="1" applyBorder="1" applyAlignment="1"/>
    <xf numFmtId="0" fontId="8" fillId="2" borderId="4" xfId="0" applyFont="1" applyFill="1" applyBorder="1"/>
    <xf numFmtId="164" fontId="6" fillId="2" borderId="4" xfId="0" applyNumberFormat="1" applyFont="1" applyFill="1" applyBorder="1"/>
    <xf numFmtId="0" fontId="6" fillId="0" borderId="5" xfId="0" applyFont="1" applyBorder="1" applyAlignment="1">
      <alignment horizontal="right"/>
    </xf>
    <xf numFmtId="164" fontId="6" fillId="4" borderId="5" xfId="0" applyNumberFormat="1" applyFont="1" applyFill="1" applyBorder="1"/>
    <xf numFmtId="0" fontId="6" fillId="4" borderId="5" xfId="0" applyFont="1" applyFill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6" fillId="3" borderId="6" xfId="0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164" fontId="8" fillId="0" borderId="4" xfId="0" applyNumberFormat="1" applyFont="1" applyBorder="1"/>
    <xf numFmtId="165" fontId="8" fillId="0" borderId="4" xfId="0" applyNumberFormat="1" applyFont="1" applyBorder="1"/>
    <xf numFmtId="165" fontId="8" fillId="0" borderId="4" xfId="0" applyNumberFormat="1" applyFont="1" applyBorder="1" applyAlignment="1"/>
    <xf numFmtId="165" fontId="6" fillId="4" borderId="5" xfId="0" applyNumberFormat="1" applyFont="1" applyFill="1" applyBorder="1"/>
    <xf numFmtId="0" fontId="8" fillId="0" borderId="1" xfId="0" applyFont="1" applyBorder="1"/>
    <xf numFmtId="0" fontId="10" fillId="0" borderId="9" xfId="0" applyFont="1" applyBorder="1" applyAlignment="1">
      <alignment wrapText="1"/>
    </xf>
    <xf numFmtId="164" fontId="10" fillId="4" borderId="9" xfId="0" applyNumberFormat="1" applyFont="1" applyFill="1" applyBorder="1"/>
    <xf numFmtId="165" fontId="10" fillId="4" borderId="9" xfId="0" applyNumberFormat="1" applyFont="1" applyFill="1" applyBorder="1"/>
    <xf numFmtId="0" fontId="10" fillId="4" borderId="9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0" workbookViewId="0">
      <selection activeCell="F11" sqref="F11"/>
    </sheetView>
  </sheetViews>
  <sheetFormatPr defaultColWidth="14.44140625" defaultRowHeight="15.75" customHeight="1" x14ac:dyDescent="0.25"/>
  <cols>
    <col min="1" max="1" width="18.33203125" customWidth="1"/>
    <col min="3" max="3" width="12.5546875" customWidth="1"/>
    <col min="4" max="4" width="15.5546875" customWidth="1"/>
    <col min="5" max="5" width="0.6640625" customWidth="1"/>
    <col min="6" max="6" width="21" customWidth="1"/>
    <col min="7" max="7" width="20.109375" customWidth="1"/>
    <col min="8" max="8" width="22.6640625" customWidth="1"/>
    <col min="11" max="12" width="17" customWidth="1"/>
  </cols>
  <sheetData>
    <row r="1" spans="1:13" ht="15.6" customHeight="1" x14ac:dyDescent="0.25">
      <c r="A1" s="1"/>
      <c r="F1" s="14" t="s">
        <v>11</v>
      </c>
      <c r="G1" s="14"/>
      <c r="H1" s="14"/>
    </row>
    <row r="2" spans="1:13" ht="12.6" customHeight="1" x14ac:dyDescent="0.25">
      <c r="A2" s="1"/>
      <c r="F2" s="14"/>
      <c r="G2" s="14"/>
      <c r="H2" s="14"/>
    </row>
    <row r="3" spans="1:13" ht="18.600000000000001" hidden="1" customHeight="1" x14ac:dyDescent="0.25">
      <c r="A3" s="1"/>
      <c r="F3" s="14"/>
      <c r="G3" s="14"/>
      <c r="H3" s="14"/>
    </row>
    <row r="4" spans="1:13" ht="13.2" x14ac:dyDescent="0.25">
      <c r="A4" s="1"/>
    </row>
    <row r="5" spans="1:13" ht="14.25" customHeight="1" x14ac:dyDescent="0.3">
      <c r="A5" s="15" t="s">
        <v>0</v>
      </c>
      <c r="B5" s="16"/>
      <c r="C5" s="16"/>
      <c r="D5" s="16"/>
      <c r="E5" s="16"/>
      <c r="F5" s="16"/>
      <c r="G5" s="16"/>
      <c r="H5" s="17"/>
      <c r="I5" s="2"/>
      <c r="J5" s="2"/>
      <c r="K5" s="2"/>
    </row>
    <row r="6" spans="1:13" ht="15.6" x14ac:dyDescent="0.3">
      <c r="A6" s="18">
        <v>2017</v>
      </c>
      <c r="B6" s="16"/>
      <c r="C6" s="16"/>
      <c r="D6" s="16"/>
      <c r="E6" s="16"/>
      <c r="F6" s="16"/>
      <c r="G6" s="16"/>
      <c r="H6" s="16"/>
      <c r="I6" s="3"/>
      <c r="J6" s="4"/>
      <c r="K6" s="4"/>
      <c r="L6" s="1"/>
    </row>
    <row r="7" spans="1:13" ht="10.5" customHeight="1" x14ac:dyDescent="0.3">
      <c r="A7" s="19"/>
      <c r="B7" s="16"/>
      <c r="C7" s="16"/>
      <c r="D7" s="17"/>
      <c r="E7" s="20"/>
      <c r="F7" s="17"/>
      <c r="G7" s="21">
        <v>0.85</v>
      </c>
      <c r="H7" s="22">
        <v>0.15</v>
      </c>
      <c r="I7" s="5"/>
      <c r="J7" s="5"/>
      <c r="K7" s="4"/>
      <c r="L7" s="1"/>
      <c r="M7" s="1"/>
    </row>
    <row r="8" spans="1:13" ht="28.5" customHeight="1" x14ac:dyDescent="0.3">
      <c r="A8" s="23"/>
      <c r="B8" s="24" t="s">
        <v>1</v>
      </c>
      <c r="C8" s="25" t="s">
        <v>2</v>
      </c>
      <c r="D8" s="25" t="s">
        <v>3</v>
      </c>
      <c r="E8" s="26"/>
      <c r="F8" s="27" t="s">
        <v>4</v>
      </c>
      <c r="G8" s="28">
        <v>0.85</v>
      </c>
      <c r="H8" s="28">
        <v>0.15</v>
      </c>
      <c r="I8" s="2"/>
      <c r="J8" s="13"/>
      <c r="K8" s="12"/>
      <c r="L8" s="12"/>
      <c r="M8" s="12"/>
    </row>
    <row r="9" spans="1:13" ht="15.6" x14ac:dyDescent="0.3">
      <c r="A9" s="29" t="s">
        <v>5</v>
      </c>
      <c r="B9" s="30">
        <v>20000</v>
      </c>
      <c r="C9" s="31">
        <f>SUM(B9*G8)</f>
        <v>17000</v>
      </c>
      <c r="D9" s="31">
        <f t="shared" ref="D9:D11" si="0">SUM(B9-C9)</f>
        <v>3000</v>
      </c>
      <c r="E9" s="32"/>
      <c r="F9" s="33">
        <f t="shared" ref="F9:F10" si="1">SUM(B9/7)</f>
        <v>2857.1428571428573</v>
      </c>
      <c r="G9" s="34">
        <f>SUM(F9*G7)</f>
        <v>2428.5714285714289</v>
      </c>
      <c r="H9" s="34">
        <f>SUM(F9-G9)</f>
        <v>428.57142857142844</v>
      </c>
      <c r="I9" s="2"/>
      <c r="J9" s="12"/>
      <c r="K9" s="12"/>
      <c r="L9" s="12"/>
      <c r="M9" s="12"/>
    </row>
    <row r="10" spans="1:13" ht="15.6" x14ac:dyDescent="0.3">
      <c r="A10" s="29" t="s">
        <v>6</v>
      </c>
      <c r="B10" s="30">
        <v>30000</v>
      </c>
      <c r="C10" s="31">
        <f>SUM(B10*G8)</f>
        <v>25500</v>
      </c>
      <c r="D10" s="31">
        <f t="shared" si="0"/>
        <v>4500</v>
      </c>
      <c r="E10" s="32"/>
      <c r="F10" s="33">
        <f t="shared" si="1"/>
        <v>4285.7142857142853</v>
      </c>
      <c r="G10" s="34">
        <f>SUM(F10*G7)</f>
        <v>3642.8571428571422</v>
      </c>
      <c r="H10" s="34">
        <f>SUM(D10/7)</f>
        <v>642.85714285714289</v>
      </c>
      <c r="I10" s="2"/>
      <c r="J10" s="12"/>
      <c r="K10" s="12"/>
      <c r="L10" s="12"/>
      <c r="M10" s="12"/>
    </row>
    <row r="11" spans="1:13" ht="15.6" x14ac:dyDescent="0.3">
      <c r="A11" s="29" t="s">
        <v>7</v>
      </c>
      <c r="B11" s="35">
        <f>SUM(B9:B10)</f>
        <v>50000</v>
      </c>
      <c r="C11" s="36">
        <f>SUM(B11*G8)</f>
        <v>42500</v>
      </c>
      <c r="D11" s="36">
        <f t="shared" si="0"/>
        <v>7500</v>
      </c>
      <c r="E11" s="37"/>
      <c r="F11" s="36">
        <f>SUM(F9:F10)</f>
        <v>7142.8571428571431</v>
      </c>
      <c r="G11" s="38">
        <f>SUM(F11*G7)</f>
        <v>6071.4285714285716</v>
      </c>
      <c r="H11" s="38">
        <f>SUM(F11-G11)</f>
        <v>1071.4285714285716</v>
      </c>
      <c r="I11" s="2"/>
      <c r="J11" s="12"/>
      <c r="K11" s="12"/>
      <c r="L11" s="12"/>
      <c r="M11" s="12"/>
    </row>
    <row r="12" spans="1:13" ht="15.6" x14ac:dyDescent="0.3">
      <c r="A12" s="39"/>
      <c r="B12" s="40"/>
      <c r="C12" s="40"/>
      <c r="D12" s="40"/>
      <c r="E12" s="41"/>
      <c r="F12" s="42"/>
      <c r="G12" s="42"/>
      <c r="H12" s="43"/>
      <c r="I12" s="2"/>
      <c r="J12" s="12"/>
      <c r="K12" s="12"/>
      <c r="L12" s="12"/>
      <c r="M12" s="12"/>
    </row>
    <row r="13" spans="1:13" ht="15.6" x14ac:dyDescent="0.3">
      <c r="A13" s="18">
        <v>2018</v>
      </c>
      <c r="B13" s="16"/>
      <c r="C13" s="16"/>
      <c r="D13" s="16"/>
      <c r="E13" s="16"/>
      <c r="F13" s="16"/>
      <c r="G13" s="16"/>
      <c r="H13" s="17"/>
      <c r="I13" s="2"/>
      <c r="J13" s="12"/>
      <c r="K13" s="12"/>
      <c r="L13" s="12"/>
      <c r="M13" s="12"/>
    </row>
    <row r="14" spans="1:13" ht="15.6" x14ac:dyDescent="0.3">
      <c r="A14" s="29" t="s">
        <v>5</v>
      </c>
      <c r="B14" s="30">
        <v>35000</v>
      </c>
      <c r="C14" s="34">
        <f>SUM(B14*G8)</f>
        <v>29750</v>
      </c>
      <c r="D14" s="34">
        <f t="shared" ref="D14:D16" si="2">SUM(B14-C14)</f>
        <v>5250</v>
      </c>
      <c r="E14" s="44"/>
      <c r="F14" s="45">
        <f t="shared" ref="F14:F15" si="3">SUM(B14/7)</f>
        <v>5000</v>
      </c>
      <c r="G14" s="31">
        <f>SUM(F14*G7)</f>
        <v>4250</v>
      </c>
      <c r="H14" s="31">
        <f t="shared" ref="H14:H16" si="4">SUM(F14-G14)</f>
        <v>750</v>
      </c>
      <c r="I14" s="2"/>
      <c r="J14" s="2"/>
      <c r="K14" s="2"/>
    </row>
    <row r="15" spans="1:13" ht="15.6" x14ac:dyDescent="0.3">
      <c r="A15" s="29" t="s">
        <v>6</v>
      </c>
      <c r="B15" s="30">
        <v>45000</v>
      </c>
      <c r="C15" s="31">
        <f>SUM(B15*G8)</f>
        <v>38250</v>
      </c>
      <c r="D15" s="31">
        <f t="shared" si="2"/>
        <v>6750</v>
      </c>
      <c r="E15" s="46"/>
      <c r="F15" s="47">
        <f t="shared" si="3"/>
        <v>6428.5714285714284</v>
      </c>
      <c r="G15" s="31">
        <f>SUM(F15*G7)</f>
        <v>5464.2857142857138</v>
      </c>
      <c r="H15" s="31">
        <f t="shared" si="4"/>
        <v>964.28571428571468</v>
      </c>
      <c r="I15" s="2"/>
      <c r="J15" s="2"/>
      <c r="K15" s="2"/>
    </row>
    <row r="16" spans="1:13" ht="15.6" x14ac:dyDescent="0.3">
      <c r="A16" s="48" t="s">
        <v>7</v>
      </c>
      <c r="B16" s="49">
        <f>SUM(B14:B15)</f>
        <v>80000</v>
      </c>
      <c r="C16" s="49">
        <f>SUM(B16*G8)</f>
        <v>68000</v>
      </c>
      <c r="D16" s="49">
        <f t="shared" si="2"/>
        <v>12000</v>
      </c>
      <c r="E16" s="50"/>
      <c r="F16" s="49">
        <f>SUM(F14:F15)</f>
        <v>11428.571428571428</v>
      </c>
      <c r="G16" s="49">
        <f>SUM(F16*G7)</f>
        <v>9714.2857142857138</v>
      </c>
      <c r="H16" s="49">
        <f t="shared" si="4"/>
        <v>1714.2857142857138</v>
      </c>
      <c r="I16" s="2"/>
      <c r="J16" s="2"/>
      <c r="K16" s="2"/>
    </row>
    <row r="17" spans="1:11" ht="15.6" x14ac:dyDescent="0.3">
      <c r="A17" s="51"/>
      <c r="B17" s="16"/>
      <c r="C17" s="16"/>
      <c r="D17" s="16"/>
      <c r="E17" s="52"/>
      <c r="F17" s="52"/>
      <c r="G17" s="52"/>
      <c r="H17" s="53"/>
      <c r="I17" s="2"/>
      <c r="J17" s="2"/>
      <c r="K17" s="2"/>
    </row>
    <row r="18" spans="1:11" ht="15.6" x14ac:dyDescent="0.3">
      <c r="A18" s="54">
        <v>2019</v>
      </c>
      <c r="B18" s="55"/>
      <c r="C18" s="55"/>
      <c r="D18" s="55"/>
      <c r="E18" s="55"/>
      <c r="F18" s="55"/>
      <c r="G18" s="55"/>
      <c r="H18" s="56"/>
      <c r="I18" s="2"/>
      <c r="J18" s="2"/>
      <c r="K18" s="2"/>
    </row>
    <row r="19" spans="1:11" ht="15.6" x14ac:dyDescent="0.3">
      <c r="A19" s="29" t="s">
        <v>5</v>
      </c>
      <c r="B19" s="30">
        <v>45000</v>
      </c>
      <c r="C19" s="57">
        <f>SUM(B19*G8)</f>
        <v>38250</v>
      </c>
      <c r="D19" s="57">
        <f t="shared" ref="D19:D20" si="5">SUM(B19-C19)</f>
        <v>6750</v>
      </c>
      <c r="E19" s="43"/>
      <c r="F19" s="33">
        <f t="shared" ref="F19:F20" si="6">SUM(B19/7)</f>
        <v>6428.5714285714284</v>
      </c>
      <c r="G19" s="58">
        <f>SUM(F19*G8)</f>
        <v>5464.2857142857138</v>
      </c>
      <c r="H19" s="59">
        <f t="shared" ref="H19:H20" si="7">SUM(F19-G19)</f>
        <v>964.28571428571468</v>
      </c>
      <c r="I19" s="2"/>
      <c r="J19" s="6"/>
      <c r="K19" s="2"/>
    </row>
    <row r="20" spans="1:11" ht="15.6" x14ac:dyDescent="0.3">
      <c r="A20" s="29" t="s">
        <v>6</v>
      </c>
      <c r="B20" s="30">
        <v>29005.5</v>
      </c>
      <c r="C20" s="57">
        <f>SUM(B20*G8)</f>
        <v>24654.674999999999</v>
      </c>
      <c r="D20" s="59">
        <f t="shared" si="5"/>
        <v>4350.8250000000007</v>
      </c>
      <c r="E20" s="43"/>
      <c r="F20" s="33">
        <f t="shared" si="6"/>
        <v>4143.6428571428569</v>
      </c>
      <c r="G20" s="58">
        <f>SUM(F20*G8)</f>
        <v>3522.0964285714281</v>
      </c>
      <c r="H20" s="59">
        <f t="shared" si="7"/>
        <v>621.54642857142881</v>
      </c>
      <c r="I20" s="2"/>
      <c r="J20" s="2"/>
      <c r="K20" s="2"/>
    </row>
    <row r="21" spans="1:11" ht="15.6" x14ac:dyDescent="0.3">
      <c r="A21" s="48" t="s">
        <v>7</v>
      </c>
      <c r="B21" s="49">
        <f>SUM(B19:B20)</f>
        <v>74005.5</v>
      </c>
      <c r="C21" s="49">
        <f>SUM(B21*G8)</f>
        <v>62904.674999999996</v>
      </c>
      <c r="D21" s="60">
        <f>SUM(D19:D20)</f>
        <v>11100.825000000001</v>
      </c>
      <c r="E21" s="50"/>
      <c r="F21" s="49">
        <f>SUM(F19:F20)</f>
        <v>10572.214285714286</v>
      </c>
      <c r="G21" s="49">
        <f>SUM(F21*G8)</f>
        <v>8986.3821428571428</v>
      </c>
      <c r="H21" s="60">
        <f>SUM(H19:H20)</f>
        <v>1585.8321428571435</v>
      </c>
      <c r="I21" s="2"/>
      <c r="J21" s="4"/>
      <c r="K21" s="2"/>
    </row>
    <row r="22" spans="1:11" ht="15.6" x14ac:dyDescent="0.3">
      <c r="A22" s="61"/>
      <c r="B22" s="52"/>
      <c r="C22" s="52"/>
      <c r="D22" s="52"/>
      <c r="E22" s="52"/>
      <c r="F22" s="52"/>
      <c r="G22" s="52"/>
      <c r="H22" s="53"/>
      <c r="I22" s="2"/>
      <c r="J22" s="4"/>
      <c r="K22" s="2"/>
    </row>
    <row r="23" spans="1:11" ht="15.6" x14ac:dyDescent="0.3">
      <c r="A23" s="62" t="s">
        <v>8</v>
      </c>
      <c r="B23" s="63">
        <f t="shared" ref="B23:D23" si="8">SUM(B11+B16+B21)</f>
        <v>204005.5</v>
      </c>
      <c r="C23" s="63">
        <f t="shared" si="8"/>
        <v>173404.67499999999</v>
      </c>
      <c r="D23" s="64">
        <f t="shared" si="8"/>
        <v>30600.825000000001</v>
      </c>
      <c r="E23" s="65"/>
      <c r="F23" s="63">
        <f t="shared" ref="F23:H23" si="9">SUM(F11+F16+F21)</f>
        <v>29143.642857142859</v>
      </c>
      <c r="G23" s="63">
        <f t="shared" si="9"/>
        <v>24772.096428571429</v>
      </c>
      <c r="H23" s="63">
        <f t="shared" si="9"/>
        <v>4371.5464285714288</v>
      </c>
    </row>
    <row r="25" spans="1:11" ht="13.2" x14ac:dyDescent="0.25">
      <c r="A25" s="10" t="s">
        <v>9</v>
      </c>
      <c r="B25" s="9"/>
      <c r="C25" s="9"/>
      <c r="D25" s="11"/>
      <c r="E25" s="7"/>
      <c r="F25" s="7"/>
      <c r="G25" s="1"/>
    </row>
    <row r="26" spans="1:11" ht="13.2" x14ac:dyDescent="0.25">
      <c r="A26" s="10" t="s">
        <v>10</v>
      </c>
      <c r="B26" s="9"/>
      <c r="C26" s="9"/>
      <c r="D26" s="11"/>
      <c r="E26" s="8"/>
      <c r="F26" s="8"/>
      <c r="G26" s="7"/>
    </row>
  </sheetData>
  <mergeCells count="12">
    <mergeCell ref="F1:H3"/>
    <mergeCell ref="J8:M13"/>
    <mergeCell ref="A5:H5"/>
    <mergeCell ref="A18:H18"/>
    <mergeCell ref="A6:H6"/>
    <mergeCell ref="A17:D17"/>
    <mergeCell ref="A25:D25"/>
    <mergeCell ref="A26:D26"/>
    <mergeCell ref="A7:D7"/>
    <mergeCell ref="E7:F7"/>
    <mergeCell ref="A13:H13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Giedrė</cp:lastModifiedBy>
  <dcterms:modified xsi:type="dcterms:W3CDTF">2016-12-12T14:12:53Z</dcterms:modified>
</cp:coreProperties>
</file>