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85" windowWidth="12285" windowHeight="4170" activeTab="1"/>
  </bookViews>
  <sheets>
    <sheet name="1 priedas " sheetId="30" r:id="rId1"/>
    <sheet name="2 priedas " sheetId="32" r:id="rId2"/>
  </sheets>
  <calcPr calcId="145621"/>
</workbook>
</file>

<file path=xl/calcChain.xml><?xml version="1.0" encoding="utf-8"?>
<calcChain xmlns="http://schemas.openxmlformats.org/spreadsheetml/2006/main">
  <c r="E96" i="32" l="1"/>
  <c r="F96" i="32"/>
  <c r="C96" i="32"/>
  <c r="D96" i="32"/>
  <c r="E95" i="32"/>
  <c r="F95" i="32"/>
  <c r="D95" i="32"/>
  <c r="C95" i="32"/>
  <c r="E94" i="32"/>
  <c r="F94" i="32"/>
  <c r="C94" i="32"/>
  <c r="D94" i="32"/>
  <c r="E19" i="32"/>
  <c r="F19" i="32"/>
  <c r="C19" i="32"/>
  <c r="D19" i="32"/>
  <c r="E93" i="32"/>
  <c r="F93" i="32"/>
  <c r="D93" i="32"/>
  <c r="C92" i="32"/>
  <c r="E92" i="32"/>
  <c r="F92" i="32"/>
  <c r="D92" i="32"/>
  <c r="E91" i="32"/>
  <c r="F91" i="32"/>
  <c r="C91" i="32"/>
  <c r="D91" i="32"/>
  <c r="E85" i="32"/>
  <c r="E40" i="32"/>
  <c r="F85" i="32"/>
  <c r="F40" i="32"/>
  <c r="D85" i="32"/>
  <c r="C87" i="32"/>
  <c r="C88" i="32"/>
  <c r="F24" i="32"/>
  <c r="C24" i="32"/>
  <c r="C25" i="32"/>
  <c r="C26" i="32"/>
  <c r="C20" i="30"/>
  <c r="C13" i="30"/>
  <c r="C86" i="32"/>
  <c r="F16" i="32"/>
  <c r="C30" i="32"/>
  <c r="D29" i="32"/>
  <c r="C29" i="32"/>
  <c r="C39" i="32"/>
  <c r="D38" i="32"/>
  <c r="C38" i="32"/>
  <c r="D35" i="32"/>
  <c r="D34" i="32"/>
  <c r="C34" i="32"/>
  <c r="D32" i="32"/>
  <c r="D31" i="32"/>
  <c r="C31" i="32"/>
  <c r="C36" i="32"/>
  <c r="C33" i="32"/>
  <c r="D66" i="32"/>
  <c r="C66" i="32"/>
  <c r="C79" i="32"/>
  <c r="C81" i="32"/>
  <c r="C67" i="32"/>
  <c r="C68" i="32"/>
  <c r="C69" i="32"/>
  <c r="C70" i="32"/>
  <c r="C71" i="32"/>
  <c r="C72" i="32"/>
  <c r="C73" i="32"/>
  <c r="C74" i="32"/>
  <c r="C75" i="32"/>
  <c r="C76" i="32"/>
  <c r="C77" i="32"/>
  <c r="C78" i="32"/>
  <c r="C80" i="32"/>
  <c r="C82" i="32"/>
  <c r="C83" i="32"/>
  <c r="C84" i="32"/>
  <c r="E18" i="32"/>
  <c r="E15" i="32"/>
  <c r="D18" i="32"/>
  <c r="F21" i="32"/>
  <c r="F18" i="32"/>
  <c r="C18" i="32"/>
  <c r="C22" i="32"/>
  <c r="C23" i="32"/>
  <c r="D41" i="32"/>
  <c r="D40" i="32"/>
  <c r="C53" i="32"/>
  <c r="C45" i="32"/>
  <c r="C44" i="32"/>
  <c r="C43" i="32"/>
  <c r="C42" i="32"/>
  <c r="C46" i="32"/>
  <c r="C47" i="32"/>
  <c r="C48" i="32"/>
  <c r="C49" i="32"/>
  <c r="C50" i="32"/>
  <c r="C51" i="32"/>
  <c r="C52" i="32"/>
  <c r="C54" i="32"/>
  <c r="C55" i="32"/>
  <c r="C56" i="32"/>
  <c r="C57" i="32"/>
  <c r="C58" i="32"/>
  <c r="C59" i="32"/>
  <c r="C60" i="32"/>
  <c r="C61" i="32"/>
  <c r="C62" i="32"/>
  <c r="C63" i="32"/>
  <c r="C64" i="32"/>
  <c r="C65" i="32"/>
  <c r="C16" i="32"/>
  <c r="C17" i="32"/>
  <c r="C20" i="32"/>
  <c r="C21" i="32"/>
  <c r="D27" i="32"/>
  <c r="C27" i="32"/>
  <c r="C28" i="32"/>
  <c r="C32" i="32"/>
  <c r="D37" i="32"/>
  <c r="C37" i="32"/>
  <c r="C35" i="32"/>
  <c r="C85" i="32"/>
  <c r="C41" i="32"/>
  <c r="C93" i="32"/>
  <c r="D15" i="32"/>
  <c r="D89" i="32"/>
  <c r="E89" i="32"/>
  <c r="F15" i="32"/>
  <c r="C40" i="32"/>
  <c r="F89" i="32"/>
  <c r="C15" i="32"/>
  <c r="C89" i="32"/>
</calcChain>
</file>

<file path=xl/sharedStrings.xml><?xml version="1.0" encoding="utf-8"?>
<sst xmlns="http://schemas.openxmlformats.org/spreadsheetml/2006/main" count="195" uniqueCount="152">
  <si>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</si>
  <si>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</si>
  <si>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</si>
  <si>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</si>
  <si>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</si>
  <si>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</si>
  <si>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</si>
  <si>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</si>
  <si>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</si>
  <si>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</si>
  <si>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</si>
  <si>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1.1.1</t>
  </si>
  <si>
    <t>1</t>
  </si>
  <si>
    <t>2.1</t>
  </si>
  <si>
    <t>Bendroji programa (Nr. 01)</t>
  </si>
  <si>
    <t xml:space="preserve">                                                                       1 priedas</t>
  </si>
  <si>
    <t>Pajamų pavadinimas</t>
  </si>
  <si>
    <t>Iš viso pajamų:</t>
  </si>
  <si>
    <t xml:space="preserve">     iš jų:</t>
  </si>
  <si>
    <t>Savivaldybės savarankiškoms funkcijoms finansuoti</t>
  </si>
  <si>
    <t>1.2</t>
  </si>
  <si>
    <t>1.2.2</t>
  </si>
  <si>
    <t xml:space="preserve">2015 metų Kretingos rajono savivaldybės biudžeto asignavimų pagal asignavimų valdytojus </t>
  </si>
  <si>
    <t>Speciali tikslinė dotacija mokinio krepšeliui finansuoti</t>
  </si>
  <si>
    <t>Savivaldybės administracijos direktorius</t>
  </si>
  <si>
    <t>1.2.2.1</t>
  </si>
  <si>
    <t>1.2.2.2</t>
  </si>
  <si>
    <t>2</t>
  </si>
  <si>
    <t>3</t>
  </si>
  <si>
    <t>Vietinės reikšmės kelių (gatvių) tikslinio finansavimo lėšos</t>
  </si>
  <si>
    <t>Socialinės paramos programa (Nr. 09)</t>
  </si>
  <si>
    <t>Vietinio ūkio ir turto valdymo programa (Nr. 05)</t>
  </si>
  <si>
    <t>Ekonomikos ir biudžeto skyrius (asignavimų valdytojas-savivaldybės administracijos direktorius)</t>
  </si>
  <si>
    <t>Speciali tikslinė dotacija mokinio krepšeliui finansuoti (vaikų socializacijos programoms įgyvendinti), iš jų:</t>
  </si>
  <si>
    <t>Jurgio Pabrėžos universitetinė gimnazija</t>
  </si>
  <si>
    <t xml:space="preserve">Marijono Daujoto pagrindinė mokykla </t>
  </si>
  <si>
    <t xml:space="preserve">Simono Daukanto pagrindinė mokykla </t>
  </si>
  <si>
    <t>Salantų gimnazija</t>
  </si>
  <si>
    <t>Darbėnų gimnazija</t>
  </si>
  <si>
    <t>Kartenos  mokykla-daugiafunkcinis centras</t>
  </si>
  <si>
    <t>Vydmantų gimnazija</t>
  </si>
  <si>
    <t xml:space="preserve">Baublių mokykla - daugiafunkcis centras </t>
  </si>
  <si>
    <t>Grūšlaukės pagrindinė mokykla</t>
  </si>
  <si>
    <t>Kūlupėnų Motiejaus Valančiaus pagrindinė mokykla</t>
  </si>
  <si>
    <t>Jokūbavo Aleksandro Stulginskio pagrindinė mokykla</t>
  </si>
  <si>
    <t>Kurmaičių pradinė mokykla</t>
  </si>
  <si>
    <t>Rūdaičių mokykla</t>
  </si>
  <si>
    <t>Lopšelis - darželis ,,Pasaka"</t>
  </si>
  <si>
    <t>Mokykla-darželis „Žibutė“</t>
  </si>
  <si>
    <t>Lopšelis – darželis „Ąžuoliukas“</t>
  </si>
  <si>
    <t>Lopšelis – darželis „Žilvitis“</t>
  </si>
  <si>
    <t>Lopšelis – darželis „Voveraitė“</t>
  </si>
  <si>
    <t>Salantų lopšelis – darželis „Rasa“</t>
  </si>
  <si>
    <t>Lopšelis - darželis „Eglutė“</t>
  </si>
  <si>
    <t>Kretingos suaugusiųjų ir jaunimo mokymo centras</t>
  </si>
  <si>
    <t>Salantų meno mokykla</t>
  </si>
  <si>
    <t xml:space="preserve">Kretingos sporto mokykla </t>
  </si>
  <si>
    <t>Informacinių technologijų programa (Nr. 11)</t>
  </si>
  <si>
    <t>Vietinės reikšmės kelių (gatvių) tikslinio finansavimo lėšos, iš jų:</t>
  </si>
  <si>
    <t>Kretingos m. Klaipėdos ir Šventosios gatvėms rekonstruoti</t>
  </si>
  <si>
    <t>Kretingos seniūnijos Kretingsodžio k. Rožių gatvei rekonstruoti</t>
  </si>
  <si>
    <t>479870,0</t>
  </si>
  <si>
    <t>Vydmantų lopšelis-darželis "Pasagėlė"</t>
  </si>
  <si>
    <t>Informacinių sistemų pritaikymo euro įvedimui išlaidoms kompensuoti</t>
  </si>
  <si>
    <t>M. Valančiaus viešoji biblioteka</t>
  </si>
  <si>
    <t>Kultūros programa (Nr. 07)</t>
  </si>
  <si>
    <t>4</t>
  </si>
  <si>
    <t>Salantų kultūros centras</t>
  </si>
  <si>
    <t>5</t>
  </si>
  <si>
    <t>5.1</t>
  </si>
  <si>
    <t>5.2</t>
  </si>
  <si>
    <t xml:space="preserve">   Savivaldybės administracijos pajamos, skirtos veiklos išlaidoms </t>
  </si>
  <si>
    <t>(Eurais)</t>
  </si>
  <si>
    <t>5.3</t>
  </si>
  <si>
    <t>Savivaldybės savarankiškoms funkcijoms finansuoti, iš jų:</t>
  </si>
  <si>
    <t>Kretingos Marijos Tiškevičiūtės mokykla</t>
  </si>
  <si>
    <t>Speciali tikslinė dotacija, iš jos:</t>
  </si>
  <si>
    <t xml:space="preserve">Vietinės reikšmės keliams ir gatvėms tiesti, rekonstruoti, taisyti (remontuoti), prižiūrėti ir saugaus eismo sąlygoms užtikrinti </t>
  </si>
  <si>
    <t>1.3</t>
  </si>
  <si>
    <t>Savivaldybės savarankiškoms funkcijoms vykdyti</t>
  </si>
  <si>
    <t>iš jų: Jokūbavo A. Stulginskio pagrindinei mokyklai, Kretingos sporto mokyklai autobusams įsigyti</t>
  </si>
  <si>
    <t>Valstybės biudžeto lėšos užsienyje mirusio (žuvusio) LR piliečio palaikams parvežti</t>
  </si>
  <si>
    <t>Valstybės biudžeto lėšos užsienyje mirusio (žuvusio) Lietuvos Respublikos piliečio palaikams parvežti</t>
  </si>
  <si>
    <t>Savivaldybės 2014 m. biudžeto pajamų nepanaudotų lėšų likutis, iš jo:</t>
  </si>
  <si>
    <t>3.1</t>
  </si>
  <si>
    <t>1.2.1</t>
  </si>
  <si>
    <t>1.3.1</t>
  </si>
  <si>
    <t>1.3.1.1</t>
  </si>
  <si>
    <t>1.4</t>
  </si>
  <si>
    <t>1.4.1</t>
  </si>
  <si>
    <t>1.5</t>
  </si>
  <si>
    <t>1.5.1</t>
  </si>
  <si>
    <t>2.1.1</t>
  </si>
  <si>
    <t>3.1.1</t>
  </si>
  <si>
    <t>4.1</t>
  </si>
  <si>
    <t>4.1.1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</si>
  <si>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</si>
  <si>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</si>
  <si>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</si>
  <si>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</si>
  <si>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</si>
  <si>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</si>
  <si>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</si>
  <si>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</si>
  <si>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</si>
  <si>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</si>
  <si>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</si>
  <si>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</si>
  <si>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</si>
  <si>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</si>
  <si>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</si>
  <si>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</si>
  <si>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</si>
  <si>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</si>
  <si>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</si>
  <si>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</si>
  <si>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</si>
  <si>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</si>
  <si>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</si>
  <si>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</si>
  <si>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</si>
  <si>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</si>
  <si>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</si>
  <si>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</si>
  <si>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</si>
  <si>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</si>
  <si>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</si>
  <si>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</si>
  <si>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</si>
  <si>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</si>
  <si>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</si>
  <si>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</si>
  <si>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</si>
  <si>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</si>
  <si>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</si>
  <si>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</si>
  <si>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</si>
  <si>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</si>
  <si>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5.3.1</t>
  </si>
  <si>
    <t>5.3.2</t>
  </si>
  <si>
    <t>5.3.3</t>
  </si>
  <si>
    <t>2014 m. biudžeto nepanaudotų lėšų likutis</t>
  </si>
  <si>
    <t xml:space="preserve">Speciali tikslinė dotacija vietinės reikšmės keliams ir gatvėms tiesti, rekonstruoti, taisyti (remontuoti), prižiūrėti ir saugaus eismo sąlygoms užtikrinti </t>
  </si>
  <si>
    <t>2014 m. nepanaudotų lėšų likučio paskirstymas (mikroautobusui įsigyti)</t>
  </si>
  <si>
    <t>Jokūbavo Aleksandro Stulginskio pagrindinė mokykla (autobusui įsigyti)</t>
  </si>
  <si>
    <t>Kretingos sporto mokykla (autobusui įsigyti)</t>
  </si>
  <si>
    <t>Speciali tikslinė dotacija informacinių sistemų pritaikymo euro įvedimui išlaidoms kompensuoti</t>
  </si>
  <si>
    <t xml:space="preserve">                         ir programas patikslinimas  (padidinimas, - sumažinimas)</t>
  </si>
  <si>
    <t xml:space="preserve">                                                                       2 priedas</t>
  </si>
  <si>
    <t xml:space="preserve">                           patikslinimas (padidinimas, - sumažinimas)</t>
  </si>
  <si>
    <t xml:space="preserve">            2015 metų Kretingos rajono savivaldybės biudžeto pajamų</t>
  </si>
  <si>
    <t xml:space="preserve">                                                                       2015 m. gegužės 28 d. sprendimo Nr. T2-151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</si>
</sst>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t_-;\-* #,##0.00\ _L_t_-;_-* &quot;-&quot;??\ _L_t_-;_-@_-"/>
    <numFmt numFmtId="164" formatCode="0.0"/>
  </numFmts>
  <fonts count="16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1" fontId="2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1" fontId="0" fillId="0" borderId="0" xfId="0" applyNumberFormat="1"/>
    <xf numFmtId="0" fontId="0" fillId="3" borderId="0" xfId="0" applyFill="1"/>
    <xf numFmtId="0" fontId="5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0" fontId="12" fillId="0" borderId="5" xfId="0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2" fontId="9" fillId="0" borderId="3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9" fillId="0" borderId="5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2" fontId="12" fillId="0" borderId="3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horizont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0" fontId="1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0" borderId="1" xfId="0" applyFont="1" applyBorder="1" applyAlignment="1">
      <alignment horizontal="right" wrapText="1"/>
    </xf>
    <xf numFmtId="164" fontId="12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2" fontId="12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49" fontId="9" fillId="0" borderId="5" xfId="0" applyNumberFormat="1" applyFont="1" applyBorder="1"/>
    <xf numFmtId="0" fontId="12" fillId="0" borderId="5" xfId="0" applyFont="1" applyBorder="1" applyAlignment="1">
      <alignment horizontal="left"/>
    </xf>
    <xf numFmtId="164" fontId="12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1" fontId="12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/>
    <xf numFmtId="1" fontId="9" fillId="0" borderId="0" xfId="0" applyNumberFormat="1" applyFont="1" applyBorder="1"/>
    <xf numFmtId="1" fontId="9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/>
    <xf numFmtId="0" fontId="9" fillId="0" borderId="2" xfId="0" applyFont="1" applyBorder="1"/>
    <xf numFmtId="1" fontId="9" fillId="0" borderId="2" xfId="0" applyNumberFormat="1" applyFont="1" applyBorder="1"/>
    <xf numFmtId="49" fontId="7" fillId="0" borderId="5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>
      <selection activeCell="F8" sqref="F8:F11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ht="15.75" x14ac:dyDescent="0.25">
      <c r="B1" s="7" t="s">
        <v>3</v>
      </c>
      <c r="C1" s="7"/>
    </row>
    <row r="2" spans="1:10" ht="15.75" x14ac:dyDescent="0.25">
      <c r="B2" s="7" t="s">
        <v>151</v>
      </c>
      <c r="C2" s="7"/>
    </row>
    <row r="3" spans="1:10" ht="15.75" x14ac:dyDescent="0.25">
      <c r="B3" s="7" t="s">
        <v>15</v>
      </c>
      <c r="C3" s="7"/>
    </row>
    <row r="5" spans="1:10" ht="15" x14ac:dyDescent="0.25">
      <c r="B5" s="3"/>
      <c r="C5" s="3"/>
      <c r="D5" s="3"/>
      <c r="E5" s="3"/>
      <c r="F5" s="1"/>
    </row>
    <row r="6" spans="1:10" ht="15.75" x14ac:dyDescent="0.25">
      <c r="B6" s="6" t="s">
        <v>150</v>
      </c>
      <c r="C6" s="3"/>
      <c r="E6" s="2"/>
      <c r="F6" s="8"/>
    </row>
    <row r="7" spans="1:10" ht="15.75" x14ac:dyDescent="0.25">
      <c r="B7" s="6" t="s">
        <v>149</v>
      </c>
      <c r="C7" s="3"/>
      <c r="D7" s="20"/>
      <c r="E7" s="20"/>
      <c r="F7" s="20"/>
    </row>
    <row r="8" spans="1:10" ht="15" x14ac:dyDescent="0.25">
      <c r="B8" s="3"/>
      <c r="C8" s="3"/>
      <c r="D8" s="133"/>
      <c r="E8" s="134"/>
      <c r="F8" s="135"/>
    </row>
    <row r="9" spans="1:10" ht="12.75" customHeight="1" x14ac:dyDescent="0.25">
      <c r="B9" s="3"/>
      <c r="C9" s="3"/>
      <c r="D9" s="135"/>
      <c r="E9" s="135"/>
      <c r="F9" s="135"/>
      <c r="G9" s="11"/>
      <c r="H9" s="11"/>
    </row>
    <row r="10" spans="1:10" ht="14.25" customHeight="1" x14ac:dyDescent="0.25">
      <c r="A10" s="19"/>
      <c r="B10" s="19"/>
      <c r="C10" s="77" t="s">
        <v>72</v>
      </c>
      <c r="D10" s="135"/>
      <c r="E10" s="135"/>
      <c r="F10" s="135"/>
      <c r="G10" s="11"/>
      <c r="H10" s="11"/>
    </row>
    <row r="11" spans="1:10" ht="31.5" x14ac:dyDescent="0.2">
      <c r="A11" s="78" t="s">
        <v>5</v>
      </c>
      <c r="B11" s="61" t="s">
        <v>16</v>
      </c>
      <c r="C11" s="61" t="s">
        <v>0</v>
      </c>
      <c r="D11" s="135"/>
      <c r="E11" s="135"/>
      <c r="F11" s="135"/>
      <c r="G11" s="11"/>
      <c r="H11" s="11"/>
    </row>
    <row r="12" spans="1:10" ht="10.9" customHeight="1" x14ac:dyDescent="0.2">
      <c r="A12" s="13" t="s">
        <v>12</v>
      </c>
      <c r="B12" s="69">
        <v>2</v>
      </c>
      <c r="C12" s="70">
        <v>3</v>
      </c>
      <c r="D12" s="21"/>
      <c r="E12" s="21"/>
      <c r="F12" s="21"/>
      <c r="G12" s="11"/>
      <c r="H12" s="11"/>
    </row>
    <row r="13" spans="1:10" ht="15.75" x14ac:dyDescent="0.25">
      <c r="A13" s="79" t="s">
        <v>12</v>
      </c>
      <c r="B13" s="80" t="s">
        <v>76</v>
      </c>
      <c r="C13" s="81">
        <f>C14+C15+C16</f>
        <v>1574887.13</v>
      </c>
      <c r="D13" s="63"/>
      <c r="E13" s="28"/>
      <c r="F13" s="28"/>
      <c r="G13" s="65"/>
      <c r="H13" s="65"/>
      <c r="J13" s="63"/>
    </row>
    <row r="14" spans="1:10" ht="31.5" x14ac:dyDescent="0.25">
      <c r="A14" s="132" t="s">
        <v>10</v>
      </c>
      <c r="B14" s="83" t="s">
        <v>77</v>
      </c>
      <c r="C14" s="84">
        <v>1159779</v>
      </c>
      <c r="D14" s="63"/>
      <c r="E14" s="23"/>
      <c r="F14" s="28"/>
      <c r="G14" s="65"/>
      <c r="H14" s="65"/>
      <c r="J14" s="63"/>
    </row>
    <row r="15" spans="1:10" ht="15.75" x14ac:dyDescent="0.25">
      <c r="A15" s="132" t="s">
        <v>20</v>
      </c>
      <c r="B15" s="83" t="s">
        <v>29</v>
      </c>
      <c r="C15" s="84">
        <v>398280</v>
      </c>
      <c r="D15" s="63"/>
      <c r="E15" s="23"/>
      <c r="F15" s="28"/>
      <c r="G15" s="65"/>
      <c r="H15" s="65"/>
      <c r="J15" s="63"/>
    </row>
    <row r="16" spans="1:10" ht="15.75" x14ac:dyDescent="0.25">
      <c r="A16" s="132" t="s">
        <v>78</v>
      </c>
      <c r="B16" s="85" t="s">
        <v>63</v>
      </c>
      <c r="C16" s="81">
        <v>16828.13</v>
      </c>
      <c r="D16" s="63"/>
      <c r="E16" s="23"/>
      <c r="F16" s="28"/>
      <c r="G16" s="65"/>
      <c r="H16" s="65"/>
      <c r="J16" s="63"/>
    </row>
    <row r="17" spans="1:10" ht="31.5" x14ac:dyDescent="0.25">
      <c r="A17" s="82" t="s">
        <v>27</v>
      </c>
      <c r="B17" s="83" t="s">
        <v>82</v>
      </c>
      <c r="C17" s="81">
        <v>3771.13</v>
      </c>
      <c r="D17" s="63"/>
      <c r="E17" s="23"/>
      <c r="F17" s="28"/>
      <c r="G17" s="65"/>
      <c r="H17" s="65"/>
      <c r="J17" s="63"/>
    </row>
    <row r="18" spans="1:10" ht="15.75" x14ac:dyDescent="0.25">
      <c r="A18" s="82" t="s">
        <v>28</v>
      </c>
      <c r="B18" s="85" t="s">
        <v>83</v>
      </c>
      <c r="C18" s="81">
        <v>30000</v>
      </c>
      <c r="D18" s="63"/>
      <c r="E18" s="23"/>
      <c r="F18" s="28"/>
      <c r="G18" s="64"/>
      <c r="H18" s="66"/>
      <c r="I18" s="64"/>
    </row>
    <row r="19" spans="1:10" ht="15.75" x14ac:dyDescent="0.25">
      <c r="A19" s="132" t="s">
        <v>84</v>
      </c>
      <c r="B19" s="85" t="s">
        <v>71</v>
      </c>
      <c r="C19" s="81">
        <v>30000</v>
      </c>
      <c r="D19" s="63"/>
      <c r="E19" s="23"/>
      <c r="F19" s="28"/>
      <c r="G19" s="11"/>
      <c r="H19" s="11"/>
    </row>
    <row r="20" spans="1:10" ht="15" customHeight="1" x14ac:dyDescent="0.25">
      <c r="A20" s="86"/>
      <c r="B20" s="87" t="s">
        <v>17</v>
      </c>
      <c r="C20" s="88">
        <f>C13+C17+C18</f>
        <v>1608658.2599999998</v>
      </c>
      <c r="D20" s="23"/>
      <c r="E20" s="28"/>
      <c r="F20" s="28"/>
      <c r="G20" s="11"/>
      <c r="H20" s="11"/>
    </row>
    <row r="21" spans="1:10" ht="13.9" customHeight="1" x14ac:dyDescent="0.25">
      <c r="A21" s="89"/>
      <c r="B21" s="90"/>
      <c r="C21" s="91"/>
      <c r="D21" s="33"/>
      <c r="E21" s="23"/>
      <c r="F21" s="28"/>
      <c r="G21" s="11"/>
      <c r="H21" s="11"/>
    </row>
    <row r="22" spans="1:10" x14ac:dyDescent="0.2">
      <c r="B22" s="60"/>
      <c r="D22" s="23"/>
      <c r="E22" s="28"/>
      <c r="F22" s="23"/>
      <c r="G22" s="11"/>
      <c r="H22" s="11"/>
    </row>
    <row r="23" spans="1:10" ht="15" x14ac:dyDescent="0.25">
      <c r="A23" s="24"/>
      <c r="B23" s="31"/>
      <c r="C23" s="28"/>
      <c r="D23" s="28"/>
      <c r="E23" s="28"/>
      <c r="F23" s="28"/>
      <c r="G23" s="11"/>
      <c r="H23" s="11"/>
    </row>
    <row r="24" spans="1:10" ht="15" x14ac:dyDescent="0.25">
      <c r="A24" s="24"/>
      <c r="B24" s="31"/>
      <c r="C24" s="28"/>
      <c r="D24" s="28"/>
      <c r="E24" s="23"/>
      <c r="F24" s="23"/>
      <c r="G24" s="11"/>
      <c r="H24" s="11"/>
    </row>
    <row r="25" spans="1:10" ht="15" x14ac:dyDescent="0.25">
      <c r="A25" s="24"/>
      <c r="B25" s="31"/>
      <c r="C25" s="28"/>
      <c r="D25" s="23"/>
      <c r="E25" s="28"/>
      <c r="F25" s="28"/>
      <c r="G25" s="11"/>
      <c r="H25" s="11"/>
    </row>
    <row r="26" spans="1:10" ht="14.25" x14ac:dyDescent="0.2">
      <c r="A26" s="24"/>
      <c r="B26" s="32"/>
      <c r="C26" s="23"/>
      <c r="D26" s="28"/>
      <c r="E26" s="23"/>
      <c r="F26" s="28"/>
      <c r="G26" s="11"/>
      <c r="H26" s="11"/>
    </row>
    <row r="27" spans="1:10" ht="15" x14ac:dyDescent="0.25">
      <c r="A27" s="24"/>
      <c r="B27" s="29"/>
      <c r="C27" s="28"/>
      <c r="D27" s="23"/>
      <c r="E27" s="28"/>
      <c r="F27" s="23"/>
      <c r="G27" s="11"/>
      <c r="H27" s="11"/>
    </row>
    <row r="28" spans="1:10" ht="14.25" x14ac:dyDescent="0.2">
      <c r="A28" s="24"/>
      <c r="B28" s="34"/>
      <c r="C28" s="23"/>
      <c r="D28" s="28"/>
      <c r="E28" s="23"/>
      <c r="F28" s="28"/>
      <c r="G28" s="11"/>
      <c r="H28" s="11"/>
    </row>
    <row r="29" spans="1:10" ht="15" x14ac:dyDescent="0.25">
      <c r="A29" s="24"/>
      <c r="B29" s="31"/>
      <c r="C29" s="28"/>
      <c r="D29" s="23"/>
      <c r="E29" s="28"/>
      <c r="F29" s="23"/>
      <c r="G29" s="36"/>
      <c r="H29" s="11"/>
    </row>
    <row r="30" spans="1:10" ht="15.75" x14ac:dyDescent="0.2">
      <c r="A30" s="24"/>
      <c r="B30" s="27"/>
      <c r="C30" s="28"/>
      <c r="D30" s="28"/>
      <c r="E30" s="28"/>
      <c r="F30" s="28"/>
      <c r="G30" s="11"/>
      <c r="H30" s="11"/>
    </row>
    <row r="31" spans="1:10" ht="14.25" x14ac:dyDescent="0.2">
      <c r="A31" s="24"/>
      <c r="B31" s="35"/>
      <c r="C31" s="23"/>
      <c r="D31" s="39"/>
      <c r="E31" s="23"/>
      <c r="F31" s="23"/>
      <c r="G31" s="11"/>
      <c r="H31" s="11"/>
    </row>
    <row r="32" spans="1:10" ht="15" x14ac:dyDescent="0.25">
      <c r="A32" s="24"/>
      <c r="B32" s="29"/>
      <c r="C32" s="28"/>
      <c r="D32" s="23"/>
      <c r="E32" s="28"/>
      <c r="F32" s="23"/>
      <c r="G32" s="11"/>
      <c r="H32" s="37"/>
    </row>
    <row r="33" spans="1:8" ht="14.25" x14ac:dyDescent="0.2">
      <c r="A33" s="24"/>
      <c r="B33" s="25"/>
      <c r="C33" s="23"/>
      <c r="D33" s="28"/>
      <c r="E33" s="23"/>
      <c r="F33" s="23"/>
      <c r="G33" s="37"/>
      <c r="H33" s="11"/>
    </row>
    <row r="34" spans="1:8" ht="15" x14ac:dyDescent="0.25">
      <c r="A34" s="24"/>
      <c r="B34" s="31"/>
      <c r="C34" s="28"/>
      <c r="D34" s="23"/>
      <c r="E34" s="28"/>
      <c r="F34" s="23"/>
      <c r="G34" s="11"/>
      <c r="H34" s="11"/>
    </row>
    <row r="35" spans="1:8" ht="14.25" x14ac:dyDescent="0.2">
      <c r="A35" s="24"/>
      <c r="B35" s="25"/>
      <c r="C35" s="23"/>
      <c r="D35" s="28"/>
      <c r="E35" s="28"/>
      <c r="F35" s="28"/>
      <c r="G35" s="11"/>
      <c r="H35" s="11"/>
    </row>
    <row r="36" spans="1:8" ht="15" x14ac:dyDescent="0.25">
      <c r="A36" s="24"/>
      <c r="B36" s="29"/>
      <c r="C36" s="28"/>
      <c r="D36" s="28"/>
      <c r="E36" s="28"/>
      <c r="F36" s="23"/>
      <c r="G36" s="11"/>
      <c r="H36" s="11"/>
    </row>
    <row r="37" spans="1:8" ht="15" x14ac:dyDescent="0.2">
      <c r="A37" s="24"/>
      <c r="B37" s="38"/>
      <c r="C37" s="39"/>
      <c r="D37" s="28"/>
      <c r="E37" s="28"/>
      <c r="F37" s="28"/>
      <c r="G37" s="11"/>
      <c r="H37" s="11"/>
    </row>
    <row r="38" spans="1:8" ht="14.25" x14ac:dyDescent="0.2">
      <c r="A38" s="24"/>
      <c r="B38" s="40"/>
      <c r="C38" s="23"/>
      <c r="D38" s="28"/>
      <c r="E38" s="28"/>
      <c r="F38" s="23"/>
      <c r="G38" s="11"/>
      <c r="H38" s="11"/>
    </row>
    <row r="39" spans="1:8" ht="15" x14ac:dyDescent="0.25">
      <c r="A39" s="24"/>
      <c r="B39" s="29"/>
      <c r="C39" s="28"/>
      <c r="D39" s="28"/>
      <c r="E39" s="28"/>
      <c r="F39" s="23"/>
      <c r="G39" s="11"/>
      <c r="H39" s="11"/>
    </row>
    <row r="40" spans="1:8" ht="15.75" x14ac:dyDescent="0.25">
      <c r="A40" s="24"/>
      <c r="B40" s="41"/>
      <c r="C40" s="23"/>
      <c r="D40" s="28"/>
      <c r="E40" s="28"/>
      <c r="F40" s="28"/>
      <c r="G40" s="11"/>
      <c r="H40" s="11"/>
    </row>
    <row r="41" spans="1:8" ht="14.45" customHeight="1" x14ac:dyDescent="0.25">
      <c r="A41" s="24"/>
      <c r="B41" s="42"/>
      <c r="C41" s="28"/>
      <c r="D41" s="28"/>
      <c r="E41" s="28"/>
      <c r="F41" s="28"/>
      <c r="G41" s="11"/>
      <c r="H41" s="11"/>
    </row>
    <row r="42" spans="1:8" ht="15.75" x14ac:dyDescent="0.2">
      <c r="A42" s="26"/>
      <c r="B42" s="27"/>
      <c r="C42" s="28"/>
      <c r="D42" s="28"/>
      <c r="E42" s="28"/>
      <c r="F42" s="28"/>
      <c r="G42" s="11"/>
      <c r="H42" s="11"/>
    </row>
    <row r="43" spans="1:8" ht="15.75" x14ac:dyDescent="0.2">
      <c r="A43" s="26"/>
      <c r="B43" s="27"/>
      <c r="C43" s="28"/>
      <c r="D43" s="28"/>
      <c r="E43" s="28"/>
      <c r="F43" s="28"/>
      <c r="G43" s="11"/>
      <c r="H43" s="11"/>
    </row>
    <row r="44" spans="1:8" ht="15.75" x14ac:dyDescent="0.25">
      <c r="A44" s="26"/>
      <c r="B44" s="43"/>
      <c r="C44" s="28"/>
      <c r="D44" s="28"/>
      <c r="E44" s="28"/>
      <c r="F44" s="28"/>
      <c r="G44" s="11"/>
      <c r="H44" s="11"/>
    </row>
    <row r="45" spans="1:8" ht="15.75" x14ac:dyDescent="0.2">
      <c r="A45" s="26"/>
      <c r="B45" s="27"/>
      <c r="C45" s="28"/>
      <c r="D45" s="28"/>
      <c r="E45" s="28"/>
      <c r="F45" s="28"/>
      <c r="G45" s="11"/>
      <c r="H45" s="44"/>
    </row>
    <row r="46" spans="1:8" ht="15" customHeight="1" x14ac:dyDescent="0.25">
      <c r="A46" s="26"/>
      <c r="B46" s="43"/>
      <c r="C46" s="28"/>
      <c r="D46" s="28"/>
      <c r="E46" s="28"/>
      <c r="F46" s="28"/>
      <c r="G46" s="11"/>
      <c r="H46" s="45"/>
    </row>
    <row r="47" spans="1:8" ht="15" customHeight="1" x14ac:dyDescent="0.2">
      <c r="A47" s="26"/>
      <c r="B47" s="27"/>
      <c r="C47" s="28"/>
      <c r="D47" s="28"/>
      <c r="E47" s="28"/>
      <c r="F47" s="28"/>
      <c r="G47" s="11"/>
      <c r="H47" s="11"/>
    </row>
    <row r="48" spans="1:8" ht="18" customHeight="1" x14ac:dyDescent="0.25">
      <c r="A48" s="26"/>
      <c r="B48" s="43"/>
      <c r="C48" s="28"/>
      <c r="D48" s="28"/>
      <c r="E48" s="28"/>
      <c r="F48" s="33"/>
      <c r="G48" s="11"/>
      <c r="H48" s="11"/>
    </row>
    <row r="49" spans="1:8" ht="15.75" x14ac:dyDescent="0.2">
      <c r="A49" s="26"/>
      <c r="B49" s="27"/>
      <c r="C49" s="28"/>
      <c r="D49" s="28"/>
      <c r="E49" s="28"/>
      <c r="F49" s="28"/>
      <c r="G49" s="11"/>
      <c r="H49" s="11"/>
    </row>
    <row r="50" spans="1:8" ht="15.75" x14ac:dyDescent="0.25">
      <c r="A50" s="26"/>
      <c r="B50" s="43"/>
      <c r="C50" s="28"/>
      <c r="D50" s="28"/>
      <c r="E50" s="28"/>
      <c r="F50" s="28"/>
      <c r="G50" s="11"/>
      <c r="H50" s="45"/>
    </row>
    <row r="51" spans="1:8" ht="15.75" x14ac:dyDescent="0.2">
      <c r="A51" s="26"/>
      <c r="B51" s="27"/>
      <c r="C51" s="28"/>
      <c r="D51" s="28"/>
      <c r="E51" s="28"/>
      <c r="F51" s="28"/>
      <c r="G51" s="11"/>
      <c r="H51" s="47"/>
    </row>
    <row r="52" spans="1:8" ht="15.75" x14ac:dyDescent="0.25">
      <c r="A52" s="26"/>
      <c r="B52" s="43"/>
      <c r="C52" s="28"/>
      <c r="D52" s="28"/>
      <c r="E52" s="28"/>
      <c r="F52" s="28"/>
      <c r="G52" s="46"/>
      <c r="H52" s="45"/>
    </row>
    <row r="53" spans="1:8" ht="15.75" x14ac:dyDescent="0.2">
      <c r="A53" s="26"/>
      <c r="B53" s="27"/>
      <c r="C53" s="28"/>
      <c r="D53" s="28"/>
      <c r="E53" s="28"/>
      <c r="F53" s="28"/>
      <c r="G53" s="36"/>
      <c r="H53" s="48"/>
    </row>
    <row r="54" spans="1:8" ht="17.45" customHeight="1" x14ac:dyDescent="0.25">
      <c r="A54" s="26"/>
      <c r="B54" s="43"/>
      <c r="C54" s="28"/>
      <c r="D54" s="28"/>
      <c r="E54" s="28"/>
      <c r="F54" s="28"/>
      <c r="G54" s="36"/>
      <c r="H54" s="45"/>
    </row>
    <row r="55" spans="1:8" ht="14.45" customHeight="1" x14ac:dyDescent="0.2">
      <c r="A55" s="26"/>
      <c r="B55" s="27"/>
      <c r="C55" s="28"/>
      <c r="D55" s="28"/>
      <c r="E55" s="28"/>
      <c r="F55" s="28"/>
      <c r="G55" s="49"/>
      <c r="H55" s="44"/>
    </row>
    <row r="56" spans="1:8" ht="15.6" customHeight="1" x14ac:dyDescent="0.25">
      <c r="A56" s="26"/>
      <c r="B56" s="43"/>
      <c r="C56" s="28"/>
      <c r="D56" s="28"/>
      <c r="E56" s="28"/>
      <c r="F56" s="28"/>
      <c r="G56" s="46"/>
      <c r="H56" s="45"/>
    </row>
    <row r="57" spans="1:8" ht="15.75" x14ac:dyDescent="0.2">
      <c r="A57" s="26"/>
      <c r="B57" s="27"/>
      <c r="C57" s="28"/>
      <c r="D57" s="28"/>
      <c r="E57" s="28"/>
      <c r="F57" s="28"/>
      <c r="G57" s="46"/>
      <c r="H57" s="45"/>
    </row>
    <row r="58" spans="1:8" ht="16.149999999999999" customHeight="1" x14ac:dyDescent="0.25">
      <c r="A58" s="26"/>
      <c r="B58" s="43"/>
      <c r="C58" s="28"/>
      <c r="D58" s="28"/>
      <c r="E58" s="28"/>
      <c r="F58" s="28"/>
      <c r="G58" s="11"/>
      <c r="H58" s="44"/>
    </row>
    <row r="59" spans="1:8" ht="15.75" x14ac:dyDescent="0.2">
      <c r="A59" s="26"/>
      <c r="B59" s="27"/>
      <c r="C59" s="28"/>
      <c r="D59" s="28"/>
      <c r="E59" s="28"/>
      <c r="F59" s="28"/>
      <c r="G59" s="11"/>
      <c r="H59" s="45"/>
    </row>
    <row r="60" spans="1:8" ht="15.75" x14ac:dyDescent="0.25">
      <c r="A60" s="26"/>
      <c r="B60" s="43"/>
      <c r="C60" s="28"/>
      <c r="D60" s="28"/>
      <c r="E60" s="28"/>
      <c r="F60" s="28"/>
      <c r="G60" s="11"/>
      <c r="H60" s="45"/>
    </row>
    <row r="61" spans="1:8" ht="15.75" x14ac:dyDescent="0.2">
      <c r="A61" s="26"/>
      <c r="B61" s="27"/>
      <c r="C61" s="28"/>
      <c r="D61" s="28"/>
      <c r="E61" s="28"/>
      <c r="F61" s="28"/>
      <c r="G61" s="46"/>
      <c r="H61" s="45"/>
    </row>
    <row r="62" spans="1:8" ht="15.75" x14ac:dyDescent="0.25">
      <c r="A62" s="26"/>
      <c r="B62" s="43"/>
      <c r="C62" s="28"/>
      <c r="D62" s="28"/>
      <c r="E62" s="28"/>
      <c r="F62" s="28"/>
      <c r="G62" s="11"/>
      <c r="H62" s="11"/>
    </row>
    <row r="63" spans="1:8" ht="15.75" x14ac:dyDescent="0.2">
      <c r="A63" s="26"/>
      <c r="B63" s="27"/>
      <c r="C63" s="28"/>
      <c r="D63" s="28"/>
      <c r="E63" s="28"/>
      <c r="F63" s="28"/>
      <c r="G63" s="11"/>
      <c r="H63" s="45"/>
    </row>
    <row r="64" spans="1:8" ht="15.75" x14ac:dyDescent="0.25">
      <c r="A64" s="26"/>
      <c r="B64" s="43"/>
      <c r="C64" s="28"/>
      <c r="D64" s="28"/>
      <c r="E64" s="28"/>
      <c r="F64" s="28"/>
      <c r="G64" s="11"/>
      <c r="H64" s="45"/>
    </row>
    <row r="65" spans="1:8" ht="15.75" x14ac:dyDescent="0.2">
      <c r="A65" s="26"/>
      <c r="B65" s="27"/>
      <c r="C65" s="28"/>
      <c r="D65" s="28"/>
      <c r="E65" s="28"/>
      <c r="F65" s="28"/>
      <c r="G65" s="20"/>
      <c r="H65" s="11"/>
    </row>
    <row r="66" spans="1:8" ht="15.75" x14ac:dyDescent="0.25">
      <c r="A66" s="26"/>
      <c r="B66" s="43"/>
      <c r="C66" s="28"/>
      <c r="D66" s="28"/>
      <c r="E66" s="28"/>
      <c r="F66" s="28"/>
      <c r="G66" s="11"/>
      <c r="H66" s="11"/>
    </row>
    <row r="67" spans="1:8" ht="15.75" x14ac:dyDescent="0.2">
      <c r="A67" s="26"/>
      <c r="B67" s="27"/>
      <c r="C67" s="28"/>
      <c r="D67" s="28"/>
      <c r="E67" s="28"/>
      <c r="F67" s="28"/>
      <c r="G67" s="11"/>
      <c r="H67" s="11"/>
    </row>
    <row r="68" spans="1:8" ht="15.75" x14ac:dyDescent="0.25">
      <c r="A68" s="26"/>
      <c r="B68" s="43"/>
      <c r="C68" s="28"/>
      <c r="D68" s="28"/>
      <c r="E68" s="28"/>
      <c r="F68" s="28"/>
      <c r="G68" s="11"/>
      <c r="H68" s="11"/>
    </row>
    <row r="69" spans="1:8" ht="15.75" x14ac:dyDescent="0.2">
      <c r="A69" s="26"/>
      <c r="B69" s="27"/>
      <c r="C69" s="28"/>
      <c r="D69" s="28"/>
      <c r="E69" s="28"/>
      <c r="F69" s="28"/>
      <c r="G69" s="11"/>
      <c r="H69" s="11"/>
    </row>
    <row r="70" spans="1:8" ht="15.75" x14ac:dyDescent="0.25">
      <c r="A70" s="26"/>
      <c r="B70" s="50"/>
      <c r="C70" s="28"/>
      <c r="D70" s="28"/>
      <c r="E70" s="28"/>
      <c r="F70" s="28"/>
      <c r="G70" s="11"/>
      <c r="H70" s="11"/>
    </row>
    <row r="71" spans="1:8" ht="15.75" x14ac:dyDescent="0.25">
      <c r="A71" s="26"/>
      <c r="B71" s="50"/>
      <c r="C71" s="28"/>
      <c r="D71" s="28"/>
      <c r="E71" s="28"/>
      <c r="F71" s="28"/>
      <c r="G71" s="11"/>
      <c r="H71" s="11"/>
    </row>
    <row r="72" spans="1:8" ht="15.75" x14ac:dyDescent="0.25">
      <c r="A72" s="26"/>
      <c r="B72" s="50"/>
      <c r="C72" s="28"/>
      <c r="D72" s="28"/>
      <c r="E72" s="28"/>
      <c r="F72" s="28"/>
      <c r="G72" s="11"/>
      <c r="H72" s="11"/>
    </row>
    <row r="73" spans="1:8" ht="15.75" x14ac:dyDescent="0.2">
      <c r="A73" s="26"/>
      <c r="B73" s="27"/>
      <c r="C73" s="28"/>
      <c r="D73" s="28"/>
      <c r="E73" s="28"/>
      <c r="F73" s="28"/>
      <c r="G73" s="11"/>
      <c r="H73" s="11"/>
    </row>
    <row r="74" spans="1:8" ht="15.75" x14ac:dyDescent="0.25">
      <c r="A74" s="26"/>
      <c r="B74" s="50"/>
      <c r="C74" s="28"/>
      <c r="D74" s="28"/>
      <c r="E74" s="28"/>
      <c r="F74" s="28"/>
      <c r="G74" s="11"/>
      <c r="H74" s="11"/>
    </row>
    <row r="75" spans="1:8" ht="15.75" x14ac:dyDescent="0.25">
      <c r="A75" s="26"/>
      <c r="B75" s="50"/>
      <c r="C75" s="28"/>
      <c r="D75" s="28"/>
      <c r="E75" s="28"/>
      <c r="F75" s="28"/>
      <c r="G75" s="11"/>
      <c r="H75" s="11"/>
    </row>
    <row r="76" spans="1:8" ht="15.75" x14ac:dyDescent="0.2">
      <c r="A76" s="26"/>
      <c r="B76" s="27"/>
      <c r="C76" s="28"/>
      <c r="D76" s="28"/>
      <c r="E76" s="28"/>
      <c r="F76" s="28"/>
      <c r="G76" s="11"/>
      <c r="H76" s="11"/>
    </row>
    <row r="77" spans="1:8" ht="15.75" x14ac:dyDescent="0.25">
      <c r="A77" s="26"/>
      <c r="B77" s="50"/>
      <c r="C77" s="28"/>
      <c r="D77" s="28"/>
      <c r="E77" s="28"/>
      <c r="F77" s="28"/>
      <c r="G77" s="11"/>
      <c r="H77" s="11"/>
    </row>
    <row r="78" spans="1:8" ht="15.75" x14ac:dyDescent="0.2">
      <c r="A78" s="26"/>
      <c r="B78" s="27"/>
      <c r="C78" s="28"/>
      <c r="D78" s="28"/>
      <c r="E78" s="28"/>
      <c r="F78" s="28"/>
      <c r="G78" s="11"/>
      <c r="H78" s="11"/>
    </row>
    <row r="79" spans="1:8" ht="15.75" x14ac:dyDescent="0.25">
      <c r="A79" s="26"/>
      <c r="B79" s="42"/>
      <c r="C79" s="28"/>
      <c r="D79" s="28"/>
      <c r="E79" s="28"/>
      <c r="F79" s="28"/>
      <c r="G79" s="11"/>
      <c r="H79" s="11"/>
    </row>
    <row r="80" spans="1:8" ht="15.75" x14ac:dyDescent="0.2">
      <c r="A80" s="26"/>
      <c r="B80" s="27"/>
      <c r="C80" s="28"/>
      <c r="D80" s="28"/>
      <c r="E80" s="28"/>
      <c r="F80" s="28"/>
      <c r="G80" s="11"/>
      <c r="H80" s="11"/>
    </row>
    <row r="81" spans="1:9" ht="15.75" x14ac:dyDescent="0.25">
      <c r="A81" s="26"/>
      <c r="B81" s="50"/>
      <c r="C81" s="28"/>
      <c r="D81" s="28"/>
      <c r="E81" s="23"/>
      <c r="F81" s="28"/>
      <c r="G81" s="11"/>
      <c r="H81" s="11"/>
    </row>
    <row r="82" spans="1:9" ht="15.75" x14ac:dyDescent="0.25">
      <c r="A82" s="26"/>
      <c r="B82" s="50"/>
      <c r="C82" s="28"/>
      <c r="D82" s="23"/>
      <c r="E82" s="23"/>
      <c r="F82" s="28"/>
      <c r="G82" s="11"/>
      <c r="H82" s="11"/>
    </row>
    <row r="83" spans="1:9" ht="15.75" x14ac:dyDescent="0.25">
      <c r="A83" s="26"/>
      <c r="B83" s="43"/>
      <c r="C83" s="28"/>
      <c r="D83" s="23"/>
      <c r="E83" s="28"/>
      <c r="F83" s="28"/>
      <c r="G83" s="11"/>
      <c r="H83" s="11"/>
    </row>
    <row r="84" spans="1:9" ht="15.75" x14ac:dyDescent="0.25">
      <c r="A84" s="26"/>
      <c r="B84" s="43"/>
      <c r="C84" s="28"/>
      <c r="D84" s="28"/>
      <c r="E84" s="28"/>
      <c r="F84" s="23"/>
      <c r="G84" s="11"/>
      <c r="H84" s="11"/>
    </row>
    <row r="85" spans="1:9" ht="15" customHeight="1" x14ac:dyDescent="0.2">
      <c r="A85" s="26"/>
      <c r="B85" s="27"/>
      <c r="C85" s="28"/>
      <c r="D85" s="28"/>
      <c r="E85" s="23"/>
      <c r="F85" s="23"/>
      <c r="G85" s="11"/>
      <c r="H85" s="11"/>
    </row>
    <row r="86" spans="1:9" ht="15" customHeight="1" x14ac:dyDescent="0.2">
      <c r="A86" s="26"/>
      <c r="B86" s="27"/>
      <c r="C86" s="28"/>
      <c r="D86" s="23"/>
      <c r="E86" s="23"/>
      <c r="F86" s="28"/>
      <c r="G86" s="11"/>
      <c r="H86" s="11"/>
    </row>
    <row r="87" spans="1:9" ht="13.9" customHeight="1" x14ac:dyDescent="0.2">
      <c r="A87" s="26"/>
      <c r="B87" s="27"/>
      <c r="C87" s="28"/>
      <c r="D87" s="23"/>
      <c r="E87" s="28"/>
      <c r="F87" s="28"/>
      <c r="G87" s="11"/>
      <c r="H87" s="11"/>
    </row>
    <row r="88" spans="1:9" ht="13.15" customHeight="1" x14ac:dyDescent="0.25">
      <c r="A88" s="26"/>
      <c r="B88" s="51"/>
      <c r="C88" s="23"/>
      <c r="D88" s="28"/>
      <c r="E88" s="23"/>
      <c r="F88" s="23"/>
      <c r="G88" s="11"/>
      <c r="H88" s="11"/>
    </row>
    <row r="89" spans="1:9" ht="15.6" customHeight="1" x14ac:dyDescent="0.2">
      <c r="A89" s="26"/>
      <c r="B89" s="35"/>
      <c r="C89" s="23"/>
      <c r="D89" s="23"/>
      <c r="E89" s="23"/>
      <c r="F89" s="23"/>
      <c r="G89" s="11"/>
      <c r="H89" s="11"/>
    </row>
    <row r="90" spans="1:9" ht="14.45" customHeight="1" x14ac:dyDescent="0.25">
      <c r="A90" s="24"/>
      <c r="B90" s="42"/>
      <c r="C90" s="28"/>
      <c r="D90" s="23"/>
      <c r="E90" s="28"/>
      <c r="F90" s="28"/>
      <c r="G90" s="11"/>
      <c r="H90" s="11"/>
    </row>
    <row r="91" spans="1:9" ht="16.149999999999999" customHeight="1" x14ac:dyDescent="0.2">
      <c r="A91" s="26"/>
      <c r="B91" s="27"/>
      <c r="C91" s="28"/>
      <c r="D91" s="28"/>
      <c r="E91" s="28"/>
      <c r="F91" s="23"/>
      <c r="G91" s="11"/>
      <c r="H91" s="11"/>
      <c r="I91" s="5"/>
    </row>
    <row r="92" spans="1:9" ht="13.5" customHeight="1" x14ac:dyDescent="0.2">
      <c r="A92" s="26"/>
      <c r="B92" s="22"/>
      <c r="C92" s="23"/>
      <c r="D92" s="28"/>
      <c r="E92" s="23"/>
      <c r="F92" s="23"/>
      <c r="G92" s="11"/>
      <c r="H92" s="11"/>
    </row>
    <row r="93" spans="1:9" ht="13.9" customHeight="1" x14ac:dyDescent="0.2">
      <c r="A93" s="24"/>
      <c r="B93" s="35"/>
      <c r="C93" s="23"/>
      <c r="D93" s="23"/>
      <c r="E93" s="23"/>
      <c r="F93" s="28"/>
      <c r="G93" s="11"/>
      <c r="H93" s="11"/>
    </row>
    <row r="94" spans="1:9" ht="13.9" customHeight="1" x14ac:dyDescent="0.25">
      <c r="A94" s="26"/>
      <c r="B94" s="42"/>
      <c r="C94" s="28"/>
      <c r="D94" s="23"/>
      <c r="E94" s="28"/>
      <c r="F94" s="28"/>
      <c r="G94" s="11"/>
      <c r="H94" s="11"/>
    </row>
    <row r="95" spans="1:9" ht="15" customHeight="1" x14ac:dyDescent="0.2">
      <c r="A95" s="24"/>
      <c r="B95" s="22"/>
      <c r="C95" s="23"/>
      <c r="D95" s="28"/>
      <c r="E95" s="28"/>
      <c r="F95" s="23"/>
      <c r="G95" s="11"/>
      <c r="H95" s="11"/>
    </row>
    <row r="96" spans="1:9" ht="15.6" customHeight="1" x14ac:dyDescent="0.2">
      <c r="A96" s="52"/>
      <c r="B96" s="35"/>
      <c r="C96" s="23"/>
      <c r="D96" s="28"/>
      <c r="E96" s="23"/>
      <c r="F96" s="23"/>
      <c r="G96" s="11"/>
      <c r="H96" s="11"/>
    </row>
    <row r="97" spans="1:8" ht="15.75" x14ac:dyDescent="0.25">
      <c r="A97" s="52"/>
      <c r="B97" s="42"/>
      <c r="C97" s="28"/>
      <c r="D97" s="23"/>
      <c r="E97" s="23"/>
      <c r="F97" s="28"/>
      <c r="G97" s="11"/>
      <c r="H97" s="11"/>
    </row>
    <row r="98" spans="1:8" ht="15.75" x14ac:dyDescent="0.2">
      <c r="A98" s="53"/>
      <c r="B98" s="27"/>
      <c r="C98" s="28"/>
      <c r="D98" s="23"/>
      <c r="E98" s="28"/>
      <c r="F98" s="28"/>
      <c r="G98" s="11"/>
      <c r="H98" s="11"/>
    </row>
    <row r="99" spans="1:8" ht="14.45" customHeight="1" x14ac:dyDescent="0.2">
      <c r="A99" s="52"/>
      <c r="B99" s="22"/>
      <c r="C99" s="23"/>
      <c r="D99" s="28"/>
      <c r="E99" s="28"/>
      <c r="F99" s="23"/>
      <c r="G99" s="11"/>
      <c r="H99" s="11"/>
    </row>
    <row r="100" spans="1:8" ht="14.25" x14ac:dyDescent="0.2">
      <c r="A100" s="54"/>
      <c r="B100" s="35"/>
      <c r="C100" s="23"/>
      <c r="D100" s="28"/>
      <c r="E100" s="23"/>
      <c r="F100" s="23"/>
      <c r="G100" s="11"/>
      <c r="H100" s="11"/>
    </row>
    <row r="101" spans="1:8" ht="15.75" x14ac:dyDescent="0.25">
      <c r="A101" s="52"/>
      <c r="B101" s="42"/>
      <c r="C101" s="28"/>
      <c r="D101" s="23"/>
      <c r="E101" s="23"/>
      <c r="F101" s="28"/>
      <c r="G101" s="11"/>
      <c r="H101" s="11"/>
    </row>
    <row r="102" spans="1:8" ht="15.75" x14ac:dyDescent="0.25">
      <c r="A102" s="52"/>
      <c r="B102" s="42"/>
      <c r="C102" s="28"/>
      <c r="D102" s="23"/>
      <c r="E102" s="28"/>
      <c r="F102" s="28"/>
      <c r="G102" s="11"/>
      <c r="H102" s="11"/>
    </row>
    <row r="103" spans="1:8" ht="15.75" x14ac:dyDescent="0.25">
      <c r="A103" s="30"/>
      <c r="B103" s="41"/>
      <c r="C103" s="23"/>
      <c r="D103" s="28"/>
      <c r="E103" s="16"/>
      <c r="F103" s="23"/>
      <c r="G103" s="11"/>
      <c r="H103" s="11"/>
    </row>
    <row r="104" spans="1:8" ht="14.25" x14ac:dyDescent="0.2">
      <c r="A104" s="24"/>
      <c r="B104" s="35"/>
      <c r="C104" s="23"/>
      <c r="D104" s="59"/>
      <c r="E104" s="17"/>
      <c r="F104" s="23"/>
      <c r="G104" s="11"/>
      <c r="H104" s="11"/>
    </row>
    <row r="105" spans="1:8" ht="15.75" x14ac:dyDescent="0.25">
      <c r="A105" s="26"/>
      <c r="B105" s="42"/>
      <c r="C105" s="28"/>
      <c r="D105" s="17"/>
      <c r="E105" s="17"/>
      <c r="F105" s="28"/>
      <c r="G105" s="11"/>
      <c r="H105" s="11"/>
    </row>
    <row r="106" spans="1:8" ht="15.75" x14ac:dyDescent="0.2">
      <c r="A106" s="26"/>
      <c r="B106" s="27"/>
      <c r="C106" s="28"/>
      <c r="D106" s="17"/>
      <c r="E106" s="17"/>
      <c r="F106" s="16"/>
      <c r="G106" s="11"/>
      <c r="H106" s="11"/>
    </row>
    <row r="107" spans="1:8" ht="15.75" x14ac:dyDescent="0.25">
      <c r="A107" s="55"/>
      <c r="B107" s="22"/>
      <c r="C107" s="23"/>
      <c r="D107" s="17"/>
      <c r="E107" s="11"/>
      <c r="F107" s="17"/>
      <c r="G107" s="11"/>
      <c r="H107" s="11"/>
    </row>
    <row r="108" spans="1:8" ht="14.25" x14ac:dyDescent="0.2">
      <c r="A108" s="54"/>
      <c r="B108" s="56"/>
      <c r="C108" s="23"/>
      <c r="D108" s="11"/>
      <c r="E108" s="11"/>
      <c r="F108" s="17"/>
      <c r="G108" s="11"/>
      <c r="H108" s="11"/>
    </row>
    <row r="109" spans="1:8" ht="15.75" x14ac:dyDescent="0.25">
      <c r="A109" s="52"/>
      <c r="B109" s="42"/>
      <c r="C109" s="28"/>
      <c r="D109" s="11"/>
      <c r="F109" s="17"/>
      <c r="G109" s="11"/>
      <c r="H109" s="11"/>
    </row>
    <row r="110" spans="1:8" ht="14.25" x14ac:dyDescent="0.2">
      <c r="A110" s="57"/>
      <c r="B110" s="58"/>
      <c r="C110" s="59"/>
      <c r="F110" s="11"/>
      <c r="G110" s="11"/>
      <c r="H110" s="36"/>
    </row>
    <row r="111" spans="1:8" ht="15" x14ac:dyDescent="0.2">
      <c r="A111" s="11"/>
      <c r="B111" s="15"/>
      <c r="C111" s="16"/>
      <c r="F111" s="11"/>
      <c r="G111" s="11"/>
      <c r="H111" s="11"/>
    </row>
    <row r="112" spans="1:8" ht="15.75" x14ac:dyDescent="0.2">
      <c r="A112" s="11"/>
      <c r="B112" s="27"/>
      <c r="C112" s="18"/>
      <c r="G112" s="36"/>
    </row>
    <row r="113" spans="1:3" ht="15.75" x14ac:dyDescent="0.25">
      <c r="A113" s="11"/>
      <c r="B113" s="19"/>
      <c r="C113" s="18"/>
    </row>
    <row r="114" spans="1:3" x14ac:dyDescent="0.2">
      <c r="A114" s="11"/>
      <c r="B114" s="11"/>
      <c r="C114" s="11"/>
    </row>
    <row r="115" spans="1:3" x14ac:dyDescent="0.2">
      <c r="A115" s="11"/>
      <c r="B115" s="11"/>
      <c r="C115" s="1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abSelected="1" workbookViewId="0">
      <selection activeCell="N7" sqref="N7"/>
    </sheetView>
  </sheetViews>
  <sheetFormatPr defaultRowHeight="12.75" x14ac:dyDescent="0.2"/>
  <cols>
    <col min="1" max="1" width="6" customWidth="1"/>
    <col min="2" max="2" width="50.42578125" customWidth="1"/>
    <col min="3" max="3" width="11.42578125" customWidth="1"/>
    <col min="4" max="4" width="10" customWidth="1"/>
    <col min="5" max="5" width="8" customWidth="1"/>
    <col min="6" max="6" width="9.2851562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151</v>
      </c>
      <c r="C2" s="7"/>
      <c r="D2" s="7"/>
      <c r="E2" s="7"/>
      <c r="F2" s="7"/>
    </row>
    <row r="3" spans="1:11" ht="15.75" x14ac:dyDescent="0.25">
      <c r="A3" s="7"/>
      <c r="B3" s="7" t="s">
        <v>148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36" t="s">
        <v>22</v>
      </c>
      <c r="B5" s="136"/>
      <c r="C5" s="136"/>
      <c r="D5" s="136"/>
      <c r="E5" s="136"/>
      <c r="F5" s="136"/>
    </row>
    <row r="6" spans="1:11" ht="15.75" x14ac:dyDescent="0.25">
      <c r="A6" s="7"/>
      <c r="B6" s="6" t="s">
        <v>147</v>
      </c>
      <c r="C6" s="6"/>
      <c r="D6" s="7"/>
      <c r="E6" s="7"/>
      <c r="F6" s="7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2.75" customHeight="1" x14ac:dyDescent="0.25">
      <c r="A8" s="7"/>
      <c r="B8" s="7"/>
      <c r="C8" s="7"/>
      <c r="D8" s="7"/>
      <c r="E8" s="93"/>
      <c r="F8" s="93" t="s">
        <v>72</v>
      </c>
    </row>
    <row r="9" spans="1:11" ht="13.15" customHeight="1" x14ac:dyDescent="0.25">
      <c r="A9" s="137" t="s">
        <v>5</v>
      </c>
      <c r="B9" s="137" t="s">
        <v>8</v>
      </c>
      <c r="C9" s="137" t="s">
        <v>0</v>
      </c>
      <c r="D9" s="94"/>
      <c r="E9" s="95" t="s">
        <v>1</v>
      </c>
      <c r="F9" s="96"/>
    </row>
    <row r="10" spans="1:11" ht="15.6" customHeight="1" x14ac:dyDescent="0.25">
      <c r="A10" s="138"/>
      <c r="B10" s="138"/>
      <c r="C10" s="138"/>
      <c r="D10" s="140" t="s">
        <v>6</v>
      </c>
      <c r="E10" s="141"/>
      <c r="F10" s="137" t="s">
        <v>4</v>
      </c>
    </row>
    <row r="11" spans="1:11" ht="11.25" customHeight="1" x14ac:dyDescent="0.2">
      <c r="A11" s="138"/>
      <c r="B11" s="138"/>
      <c r="C11" s="138"/>
      <c r="D11" s="137" t="s">
        <v>2</v>
      </c>
      <c r="E11" s="137" t="s">
        <v>7</v>
      </c>
      <c r="F11" s="138"/>
    </row>
    <row r="12" spans="1:11" x14ac:dyDescent="0.2">
      <c r="A12" s="138"/>
      <c r="B12" s="138"/>
      <c r="C12" s="138"/>
      <c r="D12" s="138"/>
      <c r="E12" s="138"/>
      <c r="F12" s="138"/>
      <c r="H12" s="72"/>
      <c r="I12" s="72"/>
      <c r="J12" s="72"/>
      <c r="K12" s="72"/>
    </row>
    <row r="13" spans="1:11" ht="37.15" customHeight="1" x14ac:dyDescent="0.2">
      <c r="A13" s="139"/>
      <c r="B13" s="139"/>
      <c r="C13" s="139"/>
      <c r="D13" s="139"/>
      <c r="E13" s="139"/>
      <c r="F13" s="139"/>
      <c r="H13" s="72"/>
      <c r="I13" s="72"/>
      <c r="J13" s="72"/>
      <c r="K13" s="72"/>
    </row>
    <row r="14" spans="1:11" ht="11.45" customHeight="1" x14ac:dyDescent="0.2">
      <c r="A14" s="127">
        <v>1</v>
      </c>
      <c r="B14" s="127">
        <v>2</v>
      </c>
      <c r="C14" s="127">
        <v>3</v>
      </c>
      <c r="D14" s="127">
        <v>4</v>
      </c>
      <c r="E14" s="127">
        <v>5</v>
      </c>
      <c r="F14" s="127">
        <v>6</v>
      </c>
      <c r="H14" s="67"/>
      <c r="I14" s="68"/>
      <c r="J14" s="72"/>
      <c r="K14" s="72"/>
    </row>
    <row r="15" spans="1:11" ht="15.6" customHeight="1" x14ac:dyDescent="0.2">
      <c r="A15" s="14" t="s">
        <v>12</v>
      </c>
      <c r="B15" s="9" t="s">
        <v>24</v>
      </c>
      <c r="C15" s="92">
        <f>D15+F15</f>
        <v>1526537.3599999999</v>
      </c>
      <c r="D15" s="92">
        <f>D16+D18+D24+D27+D29</f>
        <v>688387.36</v>
      </c>
      <c r="E15" s="92">
        <f>E16+E18+E24+E27+E29</f>
        <v>0</v>
      </c>
      <c r="F15" s="92">
        <f>F16+F18+F24+F27+F29</f>
        <v>838150</v>
      </c>
      <c r="G15" s="72"/>
      <c r="H15" s="67"/>
      <c r="I15" s="68"/>
      <c r="J15" s="72"/>
      <c r="K15" s="72"/>
    </row>
    <row r="16" spans="1:11" ht="13.9" customHeight="1" x14ac:dyDescent="0.25">
      <c r="A16" s="12" t="s">
        <v>10</v>
      </c>
      <c r="B16" s="97" t="s">
        <v>14</v>
      </c>
      <c r="C16" s="92">
        <f t="shared" ref="C16:C26" si="0">D16+F16</f>
        <v>30000</v>
      </c>
      <c r="D16" s="92"/>
      <c r="E16" s="92"/>
      <c r="F16" s="92">
        <f>F17</f>
        <v>30000</v>
      </c>
      <c r="G16" s="72"/>
      <c r="H16" s="72"/>
      <c r="I16" s="73"/>
      <c r="J16" s="72"/>
      <c r="K16" s="72"/>
    </row>
    <row r="17" spans="1:9" ht="31.5" x14ac:dyDescent="0.25">
      <c r="A17" s="4" t="s">
        <v>11</v>
      </c>
      <c r="B17" s="99" t="s">
        <v>143</v>
      </c>
      <c r="C17" s="100">
        <f t="shared" si="0"/>
        <v>30000</v>
      </c>
      <c r="D17" s="100"/>
      <c r="E17" s="100"/>
      <c r="F17" s="100">
        <v>30000</v>
      </c>
      <c r="G17" s="67"/>
      <c r="H17" s="72"/>
      <c r="I17" s="73"/>
    </row>
    <row r="18" spans="1:9" ht="15.75" x14ac:dyDescent="0.25">
      <c r="A18" s="12" t="s">
        <v>20</v>
      </c>
      <c r="B18" s="101" t="s">
        <v>31</v>
      </c>
      <c r="C18" s="92">
        <f t="shared" si="0"/>
        <v>1558059</v>
      </c>
      <c r="D18" s="92">
        <f>D20+D21</f>
        <v>679909</v>
      </c>
      <c r="E18" s="92">
        <f>E20+E21</f>
        <v>0</v>
      </c>
      <c r="F18" s="92">
        <f>F20+F21</f>
        <v>878150</v>
      </c>
      <c r="G18" s="72"/>
      <c r="H18" s="72"/>
    </row>
    <row r="19" spans="1:9" ht="15.75" x14ac:dyDescent="0.25">
      <c r="A19" s="4"/>
      <c r="B19" s="102" t="s">
        <v>76</v>
      </c>
      <c r="C19" s="100">
        <f t="shared" si="0"/>
        <v>1558059</v>
      </c>
      <c r="D19" s="100">
        <f>D20+D21</f>
        <v>679909</v>
      </c>
      <c r="E19" s="100">
        <f>E20+E21</f>
        <v>0</v>
      </c>
      <c r="F19" s="100">
        <f>F20+F21</f>
        <v>878150</v>
      </c>
      <c r="G19" s="72"/>
      <c r="H19" s="72"/>
    </row>
    <row r="20" spans="1:9" ht="47.25" x14ac:dyDescent="0.25">
      <c r="A20" s="4" t="s">
        <v>85</v>
      </c>
      <c r="B20" s="83" t="s">
        <v>77</v>
      </c>
      <c r="C20" s="103">
        <f t="shared" si="0"/>
        <v>1159779</v>
      </c>
      <c r="D20" s="104">
        <v>679909</v>
      </c>
      <c r="E20" s="104"/>
      <c r="F20" s="105" t="s">
        <v>61</v>
      </c>
      <c r="G20" s="74"/>
      <c r="H20" s="72"/>
    </row>
    <row r="21" spans="1:9" ht="30.6" customHeight="1" x14ac:dyDescent="0.25">
      <c r="A21" s="4" t="s">
        <v>21</v>
      </c>
      <c r="B21" s="83" t="s">
        <v>58</v>
      </c>
      <c r="C21" s="103">
        <f t="shared" si="0"/>
        <v>398280</v>
      </c>
      <c r="D21" s="104"/>
      <c r="E21" s="104"/>
      <c r="F21" s="104">
        <f>F22+F23</f>
        <v>398280</v>
      </c>
      <c r="G21" s="67"/>
    </row>
    <row r="22" spans="1:9" ht="31.5" x14ac:dyDescent="0.25">
      <c r="A22" s="4" t="s">
        <v>25</v>
      </c>
      <c r="B22" s="106" t="s">
        <v>59</v>
      </c>
      <c r="C22" s="103">
        <f t="shared" si="0"/>
        <v>280900</v>
      </c>
      <c r="D22" s="104"/>
      <c r="E22" s="104"/>
      <c r="F22" s="104">
        <v>280900</v>
      </c>
      <c r="G22" s="67"/>
    </row>
    <row r="23" spans="1:9" ht="31.5" x14ac:dyDescent="0.25">
      <c r="A23" s="4" t="s">
        <v>26</v>
      </c>
      <c r="B23" s="106" t="s">
        <v>60</v>
      </c>
      <c r="C23" s="103">
        <f t="shared" si="0"/>
        <v>117380</v>
      </c>
      <c r="D23" s="104"/>
      <c r="E23" s="104"/>
      <c r="F23" s="104">
        <v>117380</v>
      </c>
      <c r="G23" s="67"/>
    </row>
    <row r="24" spans="1:9" ht="15.75" x14ac:dyDescent="0.25">
      <c r="A24" s="10" t="s">
        <v>78</v>
      </c>
      <c r="B24" s="76" t="s">
        <v>9</v>
      </c>
      <c r="C24" s="107">
        <f t="shared" si="0"/>
        <v>-70000</v>
      </c>
      <c r="D24" s="108"/>
      <c r="E24" s="108"/>
      <c r="F24" s="108">
        <f>F25</f>
        <v>-70000</v>
      </c>
      <c r="G24" s="67"/>
    </row>
    <row r="25" spans="1:9" ht="15.75" x14ac:dyDescent="0.25">
      <c r="A25" s="4" t="s">
        <v>86</v>
      </c>
      <c r="B25" s="109" t="s">
        <v>79</v>
      </c>
      <c r="C25" s="103">
        <f t="shared" si="0"/>
        <v>-70000</v>
      </c>
      <c r="D25" s="104"/>
      <c r="E25" s="104"/>
      <c r="F25" s="104">
        <v>-70000</v>
      </c>
      <c r="G25" s="67"/>
    </row>
    <row r="26" spans="1:9" ht="31.5" x14ac:dyDescent="0.25">
      <c r="A26" s="4" t="s">
        <v>87</v>
      </c>
      <c r="B26" s="106" t="s">
        <v>80</v>
      </c>
      <c r="C26" s="103">
        <f t="shared" si="0"/>
        <v>-70000</v>
      </c>
      <c r="D26" s="104"/>
      <c r="E26" s="104"/>
      <c r="F26" s="104">
        <v>-70000</v>
      </c>
      <c r="G26" s="67"/>
    </row>
    <row r="27" spans="1:9" ht="15.75" x14ac:dyDescent="0.25">
      <c r="A27" s="10" t="s">
        <v>88</v>
      </c>
      <c r="B27" s="97" t="s">
        <v>30</v>
      </c>
      <c r="C27" s="110">
        <f>D27+F27</f>
        <v>3771.13</v>
      </c>
      <c r="D27" s="110">
        <f>D28</f>
        <v>3771.13</v>
      </c>
      <c r="E27" s="92"/>
      <c r="F27" s="92"/>
      <c r="G27" s="75"/>
    </row>
    <row r="28" spans="1:9" ht="30" customHeight="1" x14ac:dyDescent="0.25">
      <c r="A28" s="4" t="s">
        <v>89</v>
      </c>
      <c r="B28" s="83" t="s">
        <v>81</v>
      </c>
      <c r="C28" s="111">
        <f>D28+F28</f>
        <v>3771.13</v>
      </c>
      <c r="D28" s="111">
        <v>3771.13</v>
      </c>
      <c r="E28" s="100"/>
      <c r="F28" s="100"/>
      <c r="G28" s="72"/>
    </row>
    <row r="29" spans="1:9" ht="15.75" x14ac:dyDescent="0.25">
      <c r="A29" s="10" t="s">
        <v>90</v>
      </c>
      <c r="B29" s="97" t="s">
        <v>57</v>
      </c>
      <c r="C29" s="112">
        <f>D29+F29</f>
        <v>4707.2299999999996</v>
      </c>
      <c r="D29" s="113">
        <f>D30</f>
        <v>4707.2299999999996</v>
      </c>
      <c r="E29" s="108"/>
      <c r="F29" s="108"/>
      <c r="G29" s="72"/>
    </row>
    <row r="30" spans="1:9" ht="29.45" customHeight="1" x14ac:dyDescent="0.25">
      <c r="A30" s="4" t="s">
        <v>91</v>
      </c>
      <c r="B30" s="85" t="s">
        <v>146</v>
      </c>
      <c r="C30" s="114">
        <f>D30+F30</f>
        <v>4707.2299999999996</v>
      </c>
      <c r="D30" s="115">
        <v>4707.2299999999996</v>
      </c>
      <c r="E30" s="104"/>
      <c r="F30" s="104"/>
      <c r="G30" s="72"/>
    </row>
    <row r="31" spans="1:9" ht="15.75" x14ac:dyDescent="0.25">
      <c r="A31" s="10" t="s">
        <v>27</v>
      </c>
      <c r="B31" s="76" t="s">
        <v>64</v>
      </c>
      <c r="C31" s="110">
        <f t="shared" ref="C31:C89" si="1">D31+F31</f>
        <v>173.77</v>
      </c>
      <c r="D31" s="110">
        <f>D32</f>
        <v>173.77</v>
      </c>
      <c r="E31" s="92"/>
      <c r="F31" s="92"/>
      <c r="G31" s="72"/>
    </row>
    <row r="32" spans="1:9" ht="15.75" x14ac:dyDescent="0.25">
      <c r="A32" s="12" t="s">
        <v>13</v>
      </c>
      <c r="B32" s="76" t="s">
        <v>65</v>
      </c>
      <c r="C32" s="110">
        <f t="shared" si="1"/>
        <v>173.77</v>
      </c>
      <c r="D32" s="110">
        <f>D33</f>
        <v>173.77</v>
      </c>
      <c r="E32" s="92"/>
      <c r="F32" s="92"/>
      <c r="G32" s="72"/>
    </row>
    <row r="33" spans="1:7" ht="31.5" x14ac:dyDescent="0.25">
      <c r="A33" s="4" t="s">
        <v>92</v>
      </c>
      <c r="B33" s="85" t="s">
        <v>146</v>
      </c>
      <c r="C33" s="111">
        <f t="shared" si="1"/>
        <v>173.77</v>
      </c>
      <c r="D33" s="111">
        <v>173.77</v>
      </c>
      <c r="E33" s="100"/>
      <c r="F33" s="100"/>
      <c r="G33" s="72"/>
    </row>
    <row r="34" spans="1:7" ht="15.75" x14ac:dyDescent="0.25">
      <c r="A34" s="10" t="s">
        <v>28</v>
      </c>
      <c r="B34" s="76" t="s">
        <v>67</v>
      </c>
      <c r="C34" s="110">
        <f t="shared" si="1"/>
        <v>735.92</v>
      </c>
      <c r="D34" s="110">
        <f>D35</f>
        <v>735.92</v>
      </c>
      <c r="E34" s="92"/>
      <c r="F34" s="92"/>
      <c r="G34" s="72"/>
    </row>
    <row r="35" spans="1:7" ht="15.75" x14ac:dyDescent="0.25">
      <c r="A35" s="12" t="s">
        <v>84</v>
      </c>
      <c r="B35" s="76" t="s">
        <v>65</v>
      </c>
      <c r="C35" s="111">
        <f t="shared" si="1"/>
        <v>735.92</v>
      </c>
      <c r="D35" s="111">
        <f>D36</f>
        <v>735.92</v>
      </c>
      <c r="E35" s="100"/>
      <c r="F35" s="100"/>
      <c r="G35" s="72"/>
    </row>
    <row r="36" spans="1:7" ht="30.6" customHeight="1" x14ac:dyDescent="0.25">
      <c r="A36" s="4" t="s">
        <v>93</v>
      </c>
      <c r="B36" s="85" t="s">
        <v>146</v>
      </c>
      <c r="C36" s="111">
        <f t="shared" si="1"/>
        <v>735.92</v>
      </c>
      <c r="D36" s="111">
        <v>735.92</v>
      </c>
      <c r="E36" s="100"/>
      <c r="F36" s="100"/>
      <c r="G36" s="72"/>
    </row>
    <row r="37" spans="1:7" ht="31.15" customHeight="1" x14ac:dyDescent="0.25">
      <c r="A37" s="10" t="s">
        <v>66</v>
      </c>
      <c r="B37" s="76" t="s">
        <v>32</v>
      </c>
      <c r="C37" s="92">
        <f>D37+F37</f>
        <v>-7240</v>
      </c>
      <c r="D37" s="92">
        <f>D38</f>
        <v>-7240</v>
      </c>
      <c r="E37" s="100"/>
      <c r="F37" s="100"/>
      <c r="G37" s="72"/>
    </row>
    <row r="38" spans="1:7" ht="15.75" x14ac:dyDescent="0.25">
      <c r="A38" s="12" t="s">
        <v>94</v>
      </c>
      <c r="B38" s="76" t="s">
        <v>9</v>
      </c>
      <c r="C38" s="92">
        <f>D38+F38</f>
        <v>-7240</v>
      </c>
      <c r="D38" s="92">
        <f>D39</f>
        <v>-7240</v>
      </c>
      <c r="E38" s="100"/>
      <c r="F38" s="100"/>
      <c r="G38" s="72"/>
    </row>
    <row r="39" spans="1:7" ht="16.899999999999999" customHeight="1" x14ac:dyDescent="0.25">
      <c r="A39" s="4" t="s">
        <v>95</v>
      </c>
      <c r="B39" s="85" t="s">
        <v>23</v>
      </c>
      <c r="C39" s="100">
        <f>D39+F39</f>
        <v>-7240</v>
      </c>
      <c r="D39" s="100">
        <v>-7240</v>
      </c>
      <c r="E39" s="100"/>
      <c r="F39" s="100"/>
      <c r="G39" s="72"/>
    </row>
    <row r="40" spans="1:7" ht="15.75" x14ac:dyDescent="0.25">
      <c r="A40" s="10" t="s">
        <v>68</v>
      </c>
      <c r="B40" s="76" t="s">
        <v>9</v>
      </c>
      <c r="C40" s="110">
        <f t="shared" si="1"/>
        <v>88451.209999999992</v>
      </c>
      <c r="D40" s="110">
        <f>D41+D66+D85</f>
        <v>-1948.7900000000009</v>
      </c>
      <c r="E40" s="110">
        <f>E41+E66+E85</f>
        <v>0</v>
      </c>
      <c r="F40" s="110">
        <f>F41+F66+F85</f>
        <v>90400</v>
      </c>
      <c r="G40" s="72"/>
    </row>
    <row r="41" spans="1:7" ht="31.15" customHeight="1" x14ac:dyDescent="0.25">
      <c r="A41" s="98" t="s">
        <v>69</v>
      </c>
      <c r="B41" s="85" t="s">
        <v>33</v>
      </c>
      <c r="C41" s="100">
        <f t="shared" si="1"/>
        <v>7240</v>
      </c>
      <c r="D41" s="100">
        <f>D42+D43+D44+D45+D46+D47+D48+D49+D50+D51+D52+D53+D54+D55+D56+D57+D58+D59+D60+D61+D62+D63+D64+D65</f>
        <v>7240</v>
      </c>
      <c r="E41" s="100"/>
      <c r="F41" s="100"/>
      <c r="G41" s="72"/>
    </row>
    <row r="42" spans="1:7" ht="15.75" x14ac:dyDescent="0.25">
      <c r="A42" s="4" t="s">
        <v>96</v>
      </c>
      <c r="B42" s="116" t="s">
        <v>34</v>
      </c>
      <c r="C42" s="100">
        <f t="shared" si="1"/>
        <v>445</v>
      </c>
      <c r="D42" s="100">
        <v>445</v>
      </c>
      <c r="E42" s="100"/>
      <c r="F42" s="100"/>
      <c r="G42" s="72"/>
    </row>
    <row r="43" spans="1:7" ht="15.75" x14ac:dyDescent="0.25">
      <c r="A43" s="4" t="s">
        <v>97</v>
      </c>
      <c r="B43" s="83" t="s">
        <v>37</v>
      </c>
      <c r="C43" s="100">
        <f>D43+F43</f>
        <v>445</v>
      </c>
      <c r="D43" s="100">
        <v>445</v>
      </c>
      <c r="E43" s="100"/>
      <c r="F43" s="100"/>
      <c r="G43" s="72"/>
    </row>
    <row r="44" spans="1:7" ht="15.75" x14ac:dyDescent="0.25">
      <c r="A44" s="4" t="s">
        <v>98</v>
      </c>
      <c r="B44" s="83" t="s">
        <v>38</v>
      </c>
      <c r="C44" s="100">
        <f>D44+F44</f>
        <v>445</v>
      </c>
      <c r="D44" s="100">
        <v>445</v>
      </c>
      <c r="E44" s="100"/>
      <c r="F44" s="100"/>
      <c r="G44" s="72"/>
    </row>
    <row r="45" spans="1:7" ht="15.75" x14ac:dyDescent="0.25">
      <c r="A45" s="4" t="s">
        <v>99</v>
      </c>
      <c r="B45" s="83" t="s">
        <v>40</v>
      </c>
      <c r="C45" s="100">
        <f>D45+F45</f>
        <v>445</v>
      </c>
      <c r="D45" s="100">
        <v>445</v>
      </c>
      <c r="E45" s="100"/>
      <c r="F45" s="100"/>
      <c r="G45" s="72"/>
    </row>
    <row r="46" spans="1:7" ht="15.75" x14ac:dyDescent="0.25">
      <c r="A46" s="4" t="s">
        <v>100</v>
      </c>
      <c r="B46" s="83" t="s">
        <v>35</v>
      </c>
      <c r="C46" s="100">
        <f t="shared" si="1"/>
        <v>360</v>
      </c>
      <c r="D46" s="100">
        <v>360</v>
      </c>
      <c r="E46" s="100"/>
      <c r="F46" s="100"/>
      <c r="G46" s="72"/>
    </row>
    <row r="47" spans="1:7" ht="15.75" x14ac:dyDescent="0.25">
      <c r="A47" s="4" t="s">
        <v>101</v>
      </c>
      <c r="B47" s="83" t="s">
        <v>36</v>
      </c>
      <c r="C47" s="100">
        <f t="shared" si="1"/>
        <v>360</v>
      </c>
      <c r="D47" s="100">
        <v>360</v>
      </c>
      <c r="E47" s="100"/>
      <c r="F47" s="100"/>
      <c r="G47" s="72"/>
    </row>
    <row r="48" spans="1:7" ht="15.75" x14ac:dyDescent="0.25">
      <c r="A48" s="4" t="s">
        <v>102</v>
      </c>
      <c r="B48" s="83" t="s">
        <v>39</v>
      </c>
      <c r="C48" s="100">
        <f t="shared" si="1"/>
        <v>150</v>
      </c>
      <c r="D48" s="100">
        <v>150</v>
      </c>
      <c r="E48" s="100"/>
      <c r="F48" s="100"/>
      <c r="G48" s="72"/>
    </row>
    <row r="49" spans="1:7" ht="15.75" x14ac:dyDescent="0.25">
      <c r="A49" s="4" t="s">
        <v>103</v>
      </c>
      <c r="B49" s="83" t="s">
        <v>41</v>
      </c>
      <c r="C49" s="100">
        <f t="shared" si="1"/>
        <v>360</v>
      </c>
      <c r="D49" s="100">
        <v>360</v>
      </c>
      <c r="E49" s="100"/>
      <c r="F49" s="100"/>
      <c r="G49" s="72"/>
    </row>
    <row r="50" spans="1:7" ht="15.75" x14ac:dyDescent="0.25">
      <c r="A50" s="4" t="s">
        <v>104</v>
      </c>
      <c r="B50" s="83" t="s">
        <v>42</v>
      </c>
      <c r="C50" s="100">
        <f t="shared" si="1"/>
        <v>240</v>
      </c>
      <c r="D50" s="100">
        <v>240</v>
      </c>
      <c r="E50" s="100"/>
      <c r="F50" s="100"/>
      <c r="G50" s="72"/>
    </row>
    <row r="51" spans="1:7" ht="15.75" x14ac:dyDescent="0.25">
      <c r="A51" s="4" t="s">
        <v>105</v>
      </c>
      <c r="B51" s="83" t="s">
        <v>43</v>
      </c>
      <c r="C51" s="100">
        <f t="shared" si="1"/>
        <v>445</v>
      </c>
      <c r="D51" s="100">
        <v>445</v>
      </c>
      <c r="E51" s="100"/>
      <c r="F51" s="100"/>
      <c r="G51" s="72"/>
    </row>
    <row r="52" spans="1:7" ht="15.75" x14ac:dyDescent="0.25">
      <c r="A52" s="4" t="s">
        <v>106</v>
      </c>
      <c r="B52" s="83" t="s">
        <v>44</v>
      </c>
      <c r="C52" s="100">
        <f t="shared" si="1"/>
        <v>445</v>
      </c>
      <c r="D52" s="100">
        <v>445</v>
      </c>
      <c r="E52" s="100"/>
      <c r="F52" s="100"/>
      <c r="G52" s="72"/>
    </row>
    <row r="53" spans="1:7" ht="15.75" x14ac:dyDescent="0.25">
      <c r="A53" s="4" t="s">
        <v>107</v>
      </c>
      <c r="B53" s="83" t="s">
        <v>54</v>
      </c>
      <c r="C53" s="100">
        <f t="shared" si="1"/>
        <v>150</v>
      </c>
      <c r="D53" s="100">
        <v>150</v>
      </c>
      <c r="E53" s="100"/>
      <c r="F53" s="100"/>
      <c r="G53" s="72"/>
    </row>
    <row r="54" spans="1:7" ht="15.75" x14ac:dyDescent="0.25">
      <c r="A54" s="4" t="s">
        <v>108</v>
      </c>
      <c r="B54" s="83" t="s">
        <v>45</v>
      </c>
      <c r="C54" s="100">
        <f t="shared" si="1"/>
        <v>150</v>
      </c>
      <c r="D54" s="100">
        <v>150</v>
      </c>
      <c r="E54" s="100"/>
      <c r="F54" s="100"/>
      <c r="G54" s="72"/>
    </row>
    <row r="55" spans="1:7" ht="15.75" x14ac:dyDescent="0.25">
      <c r="A55" s="4" t="s">
        <v>109</v>
      </c>
      <c r="B55" s="83" t="s">
        <v>46</v>
      </c>
      <c r="C55" s="100">
        <f t="shared" si="1"/>
        <v>150</v>
      </c>
      <c r="D55" s="100">
        <v>150</v>
      </c>
      <c r="E55" s="100"/>
      <c r="F55" s="100"/>
      <c r="G55" s="72"/>
    </row>
    <row r="56" spans="1:7" ht="15.75" x14ac:dyDescent="0.25">
      <c r="A56" s="4" t="s">
        <v>110</v>
      </c>
      <c r="B56" s="83" t="s">
        <v>47</v>
      </c>
      <c r="C56" s="100">
        <f t="shared" si="1"/>
        <v>240</v>
      </c>
      <c r="D56" s="100">
        <v>240</v>
      </c>
      <c r="E56" s="100"/>
      <c r="F56" s="100"/>
      <c r="G56" s="72"/>
    </row>
    <row r="57" spans="1:7" ht="15.75" x14ac:dyDescent="0.25">
      <c r="A57" s="4" t="s">
        <v>111</v>
      </c>
      <c r="B57" s="83" t="s">
        <v>48</v>
      </c>
      <c r="C57" s="100">
        <f t="shared" si="1"/>
        <v>360</v>
      </c>
      <c r="D57" s="100">
        <v>360</v>
      </c>
      <c r="E57" s="100"/>
      <c r="F57" s="100"/>
      <c r="G57" s="72"/>
    </row>
    <row r="58" spans="1:7" ht="15.75" x14ac:dyDescent="0.25">
      <c r="A58" s="4" t="s">
        <v>112</v>
      </c>
      <c r="B58" s="83" t="s">
        <v>75</v>
      </c>
      <c r="C58" s="100">
        <f t="shared" si="1"/>
        <v>240</v>
      </c>
      <c r="D58" s="100">
        <v>240</v>
      </c>
      <c r="E58" s="100"/>
      <c r="F58" s="100"/>
      <c r="G58" s="72"/>
    </row>
    <row r="59" spans="1:7" ht="15.75" x14ac:dyDescent="0.25">
      <c r="A59" s="4" t="s">
        <v>113</v>
      </c>
      <c r="B59" s="83" t="s">
        <v>49</v>
      </c>
      <c r="C59" s="100">
        <f t="shared" si="1"/>
        <v>150</v>
      </c>
      <c r="D59" s="100">
        <v>150</v>
      </c>
      <c r="E59" s="100"/>
      <c r="F59" s="100"/>
      <c r="G59" s="72"/>
    </row>
    <row r="60" spans="1:7" ht="15.75" x14ac:dyDescent="0.25">
      <c r="A60" s="4" t="s">
        <v>114</v>
      </c>
      <c r="B60" s="83" t="s">
        <v>50</v>
      </c>
      <c r="C60" s="100">
        <f t="shared" si="1"/>
        <v>150</v>
      </c>
      <c r="D60" s="100">
        <v>150</v>
      </c>
      <c r="E60" s="100"/>
      <c r="F60" s="100"/>
      <c r="G60" s="72"/>
    </row>
    <row r="61" spans="1:7" ht="15.75" x14ac:dyDescent="0.25">
      <c r="A61" s="4" t="s">
        <v>115</v>
      </c>
      <c r="B61" s="83" t="s">
        <v>51</v>
      </c>
      <c r="C61" s="100">
        <f t="shared" si="1"/>
        <v>150</v>
      </c>
      <c r="D61" s="100">
        <v>150</v>
      </c>
      <c r="E61" s="100"/>
      <c r="F61" s="100"/>
      <c r="G61" s="72"/>
    </row>
    <row r="62" spans="1:7" ht="13.9" customHeight="1" x14ac:dyDescent="0.25">
      <c r="A62" s="4" t="s">
        <v>116</v>
      </c>
      <c r="B62" s="83" t="s">
        <v>52</v>
      </c>
      <c r="C62" s="100">
        <f t="shared" si="1"/>
        <v>400</v>
      </c>
      <c r="D62" s="100">
        <v>400</v>
      </c>
      <c r="E62" s="100"/>
      <c r="F62" s="100"/>
      <c r="G62" s="72"/>
    </row>
    <row r="63" spans="1:7" ht="16.149999999999999" customHeight="1" x14ac:dyDescent="0.25">
      <c r="A63" s="4" t="s">
        <v>117</v>
      </c>
      <c r="B63" s="83" t="s">
        <v>53</v>
      </c>
      <c r="C63" s="100">
        <f t="shared" si="1"/>
        <v>360</v>
      </c>
      <c r="D63" s="100">
        <v>360</v>
      </c>
      <c r="E63" s="100"/>
      <c r="F63" s="100"/>
      <c r="G63" s="72"/>
    </row>
    <row r="64" spans="1:7" ht="15.75" x14ac:dyDescent="0.25">
      <c r="A64" s="4" t="s">
        <v>118</v>
      </c>
      <c r="B64" s="85" t="s">
        <v>55</v>
      </c>
      <c r="C64" s="100">
        <f t="shared" si="1"/>
        <v>360</v>
      </c>
      <c r="D64" s="100">
        <v>360</v>
      </c>
      <c r="E64" s="100"/>
      <c r="F64" s="100"/>
      <c r="G64" s="72"/>
    </row>
    <row r="65" spans="1:7" ht="15.75" x14ac:dyDescent="0.25">
      <c r="A65" s="4" t="s">
        <v>119</v>
      </c>
      <c r="B65" s="85" t="s">
        <v>56</v>
      </c>
      <c r="C65" s="100">
        <f t="shared" si="1"/>
        <v>240</v>
      </c>
      <c r="D65" s="100">
        <v>240</v>
      </c>
      <c r="E65" s="100"/>
      <c r="F65" s="100"/>
      <c r="G65" s="72"/>
    </row>
    <row r="66" spans="1:7" ht="31.15" customHeight="1" x14ac:dyDescent="0.25">
      <c r="A66" s="98" t="s">
        <v>70</v>
      </c>
      <c r="B66" s="85" t="s">
        <v>146</v>
      </c>
      <c r="C66" s="111">
        <f t="shared" si="1"/>
        <v>11211.21</v>
      </c>
      <c r="D66" s="111">
        <f>D67+D68+D69+D70+D71+D72+D73+D74+D75+D77+D76+D78+D80+D81+D82+D83+D84+D79</f>
        <v>11211.21</v>
      </c>
      <c r="E66" s="100"/>
      <c r="F66" s="100"/>
      <c r="G66" s="72"/>
    </row>
    <row r="67" spans="1:7" ht="15.75" x14ac:dyDescent="0.25">
      <c r="A67" s="4" t="s">
        <v>120</v>
      </c>
      <c r="B67" s="116" t="s">
        <v>34</v>
      </c>
      <c r="C67" s="111">
        <f t="shared" si="1"/>
        <v>419.87</v>
      </c>
      <c r="D67" s="111">
        <v>419.87</v>
      </c>
      <c r="E67" s="100"/>
      <c r="F67" s="100"/>
      <c r="G67" s="72"/>
    </row>
    <row r="68" spans="1:7" ht="15.75" x14ac:dyDescent="0.25">
      <c r="A68" s="4" t="s">
        <v>121</v>
      </c>
      <c r="B68" s="83" t="s">
        <v>37</v>
      </c>
      <c r="C68" s="111">
        <f t="shared" si="1"/>
        <v>420.52</v>
      </c>
      <c r="D68" s="111">
        <v>420.52</v>
      </c>
      <c r="E68" s="100"/>
      <c r="F68" s="100"/>
      <c r="G68" s="72"/>
    </row>
    <row r="69" spans="1:7" ht="15.75" x14ac:dyDescent="0.25">
      <c r="A69" s="4" t="s">
        <v>122</v>
      </c>
      <c r="B69" s="83" t="s">
        <v>38</v>
      </c>
      <c r="C69" s="111">
        <f t="shared" si="1"/>
        <v>420.52</v>
      </c>
      <c r="D69" s="111">
        <v>420.52</v>
      </c>
      <c r="E69" s="100"/>
      <c r="F69" s="100"/>
      <c r="G69" s="72"/>
    </row>
    <row r="70" spans="1:7" ht="15.75" x14ac:dyDescent="0.25">
      <c r="A70" s="4" t="s">
        <v>123</v>
      </c>
      <c r="B70" s="83" t="s">
        <v>40</v>
      </c>
      <c r="C70" s="111">
        <f t="shared" si="1"/>
        <v>700.88</v>
      </c>
      <c r="D70" s="111">
        <v>700.88</v>
      </c>
      <c r="E70" s="100"/>
      <c r="F70" s="100"/>
      <c r="G70" s="72"/>
    </row>
    <row r="71" spans="1:7" ht="15.75" x14ac:dyDescent="0.25">
      <c r="A71" s="4" t="s">
        <v>124</v>
      </c>
      <c r="B71" s="83" t="s">
        <v>35</v>
      </c>
      <c r="C71" s="111">
        <f t="shared" si="1"/>
        <v>420.52</v>
      </c>
      <c r="D71" s="111">
        <v>420.52</v>
      </c>
      <c r="E71" s="100"/>
      <c r="F71" s="100"/>
      <c r="G71" s="72"/>
    </row>
    <row r="72" spans="1:7" ht="15.75" x14ac:dyDescent="0.25">
      <c r="A72" s="4" t="s">
        <v>125</v>
      </c>
      <c r="B72" s="83" t="s">
        <v>36</v>
      </c>
      <c r="C72" s="111">
        <f t="shared" si="1"/>
        <v>419.87</v>
      </c>
      <c r="D72" s="111">
        <v>419.87</v>
      </c>
      <c r="E72" s="100"/>
      <c r="F72" s="100"/>
      <c r="G72" s="72"/>
    </row>
    <row r="73" spans="1:7" ht="15.75" x14ac:dyDescent="0.25">
      <c r="A73" s="4" t="s">
        <v>126</v>
      </c>
      <c r="B73" s="83" t="s">
        <v>39</v>
      </c>
      <c r="C73" s="111">
        <f t="shared" si="1"/>
        <v>981.22</v>
      </c>
      <c r="D73" s="111">
        <v>981.22</v>
      </c>
      <c r="E73" s="100"/>
      <c r="F73" s="100"/>
      <c r="G73" s="72"/>
    </row>
    <row r="74" spans="1:7" ht="15.75" x14ac:dyDescent="0.25">
      <c r="A74" s="4" t="s">
        <v>127</v>
      </c>
      <c r="B74" s="83" t="s">
        <v>41</v>
      </c>
      <c r="C74" s="111">
        <f t="shared" si="1"/>
        <v>419.87</v>
      </c>
      <c r="D74" s="111">
        <v>419.87</v>
      </c>
      <c r="E74" s="100"/>
      <c r="F74" s="100"/>
      <c r="G74" s="72"/>
    </row>
    <row r="75" spans="1:7" ht="15.75" x14ac:dyDescent="0.25">
      <c r="A75" s="4" t="s">
        <v>128</v>
      </c>
      <c r="B75" s="83" t="s">
        <v>42</v>
      </c>
      <c r="C75" s="111">
        <f t="shared" si="1"/>
        <v>419.87</v>
      </c>
      <c r="D75" s="111">
        <v>419.87</v>
      </c>
      <c r="E75" s="100"/>
      <c r="F75" s="100"/>
      <c r="G75" s="72"/>
    </row>
    <row r="76" spans="1:7" ht="15.75" x14ac:dyDescent="0.25">
      <c r="A76" s="4" t="s">
        <v>129</v>
      </c>
      <c r="B76" s="83" t="s">
        <v>43</v>
      </c>
      <c r="C76" s="111">
        <f t="shared" si="1"/>
        <v>1260.9100000000001</v>
      </c>
      <c r="D76" s="111">
        <v>1260.9100000000001</v>
      </c>
      <c r="E76" s="100"/>
      <c r="F76" s="100"/>
      <c r="G76" s="72"/>
    </row>
    <row r="77" spans="1:7" ht="15.75" x14ac:dyDescent="0.25">
      <c r="A77" s="4" t="s">
        <v>130</v>
      </c>
      <c r="B77" s="83" t="s">
        <v>44</v>
      </c>
      <c r="C77" s="111">
        <f t="shared" si="1"/>
        <v>419.87</v>
      </c>
      <c r="D77" s="111">
        <v>419.87</v>
      </c>
      <c r="E77" s="100"/>
      <c r="F77" s="100"/>
      <c r="G77" s="72"/>
    </row>
    <row r="78" spans="1:7" ht="15.75" x14ac:dyDescent="0.25">
      <c r="A78" s="4" t="s">
        <v>131</v>
      </c>
      <c r="B78" s="83" t="s">
        <v>54</v>
      </c>
      <c r="C78" s="111">
        <f t="shared" si="1"/>
        <v>419.87</v>
      </c>
      <c r="D78" s="111">
        <v>419.87</v>
      </c>
      <c r="E78" s="100"/>
      <c r="F78" s="100"/>
      <c r="G78" s="72"/>
    </row>
    <row r="79" spans="1:7" ht="15.75" x14ac:dyDescent="0.25">
      <c r="A79" s="4" t="s">
        <v>132</v>
      </c>
      <c r="B79" s="83" t="s">
        <v>75</v>
      </c>
      <c r="C79" s="111">
        <f t="shared" si="1"/>
        <v>560.70000000000005</v>
      </c>
      <c r="D79" s="111">
        <v>560.70000000000005</v>
      </c>
      <c r="E79" s="100"/>
      <c r="F79" s="100"/>
      <c r="G79" s="72"/>
    </row>
    <row r="80" spans="1:7" ht="15.75" x14ac:dyDescent="0.25">
      <c r="A80" s="4" t="s">
        <v>133</v>
      </c>
      <c r="B80" s="83" t="s">
        <v>45</v>
      </c>
      <c r="C80" s="111">
        <f t="shared" si="1"/>
        <v>841.04</v>
      </c>
      <c r="D80" s="111">
        <v>841.04</v>
      </c>
      <c r="E80" s="100"/>
      <c r="F80" s="100"/>
      <c r="G80" s="72"/>
    </row>
    <row r="81" spans="1:11" ht="15.75" x14ac:dyDescent="0.25">
      <c r="A81" s="4" t="s">
        <v>134</v>
      </c>
      <c r="B81" s="83" t="s">
        <v>62</v>
      </c>
      <c r="C81" s="111">
        <f t="shared" si="1"/>
        <v>841.04</v>
      </c>
      <c r="D81" s="111">
        <v>841.04</v>
      </c>
      <c r="E81" s="100"/>
      <c r="F81" s="100"/>
      <c r="G81" s="72"/>
    </row>
    <row r="82" spans="1:11" ht="15" customHeight="1" x14ac:dyDescent="0.25">
      <c r="A82" s="4" t="s">
        <v>135</v>
      </c>
      <c r="B82" s="83" t="s">
        <v>52</v>
      </c>
      <c r="C82" s="111">
        <f t="shared" si="1"/>
        <v>701.8</v>
      </c>
      <c r="D82" s="111">
        <v>701.8</v>
      </c>
      <c r="E82" s="100"/>
      <c r="F82" s="100"/>
      <c r="G82" s="72"/>
    </row>
    <row r="83" spans="1:11" ht="15.75" x14ac:dyDescent="0.25">
      <c r="A83" s="4" t="s">
        <v>136</v>
      </c>
      <c r="B83" s="83" t="s">
        <v>53</v>
      </c>
      <c r="C83" s="111">
        <f t="shared" si="1"/>
        <v>841.04</v>
      </c>
      <c r="D83" s="111">
        <v>841.04</v>
      </c>
      <c r="E83" s="100"/>
      <c r="F83" s="100"/>
      <c r="G83" s="72"/>
    </row>
    <row r="84" spans="1:11" ht="15.75" x14ac:dyDescent="0.25">
      <c r="A84" s="4" t="s">
        <v>137</v>
      </c>
      <c r="B84" s="85" t="s">
        <v>55</v>
      </c>
      <c r="C84" s="111">
        <f t="shared" si="1"/>
        <v>701.8</v>
      </c>
      <c r="D84" s="111">
        <v>701.8</v>
      </c>
      <c r="E84" s="100"/>
      <c r="F84" s="100"/>
      <c r="G84" s="72"/>
    </row>
    <row r="85" spans="1:11" ht="28.15" customHeight="1" x14ac:dyDescent="0.25">
      <c r="A85" s="98" t="s">
        <v>73</v>
      </c>
      <c r="B85" s="83" t="s">
        <v>74</v>
      </c>
      <c r="C85" s="100">
        <f t="shared" si="1"/>
        <v>70000</v>
      </c>
      <c r="D85" s="100">
        <f>D86+D87+D88</f>
        <v>-20400</v>
      </c>
      <c r="E85" s="100">
        <f>E86+E87+E88</f>
        <v>0</v>
      </c>
      <c r="F85" s="100">
        <f>F86+F87+F88</f>
        <v>90400</v>
      </c>
      <c r="G85" s="72"/>
    </row>
    <row r="86" spans="1:11" ht="15.75" x14ac:dyDescent="0.25">
      <c r="A86" s="4" t="s">
        <v>138</v>
      </c>
      <c r="B86" s="83" t="s">
        <v>75</v>
      </c>
      <c r="C86" s="100">
        <f t="shared" si="1"/>
        <v>0</v>
      </c>
      <c r="D86" s="100">
        <v>-20400</v>
      </c>
      <c r="E86" s="100"/>
      <c r="F86" s="100">
        <v>20400</v>
      </c>
      <c r="G86" s="72"/>
      <c r="J86" s="72"/>
      <c r="K86" s="72"/>
    </row>
    <row r="87" spans="1:11" ht="31.5" x14ac:dyDescent="0.25">
      <c r="A87" s="4" t="s">
        <v>139</v>
      </c>
      <c r="B87" s="83" t="s">
        <v>144</v>
      </c>
      <c r="C87" s="100">
        <f t="shared" si="1"/>
        <v>30000</v>
      </c>
      <c r="D87" s="100"/>
      <c r="E87" s="100"/>
      <c r="F87" s="100">
        <v>30000</v>
      </c>
      <c r="G87" s="72"/>
      <c r="J87" s="72"/>
      <c r="K87" s="72"/>
    </row>
    <row r="88" spans="1:11" ht="15.75" x14ac:dyDescent="0.25">
      <c r="A88" s="4" t="s">
        <v>140</v>
      </c>
      <c r="B88" s="85" t="s">
        <v>145</v>
      </c>
      <c r="C88" s="100">
        <f t="shared" si="1"/>
        <v>40000</v>
      </c>
      <c r="D88" s="100"/>
      <c r="E88" s="100"/>
      <c r="F88" s="100">
        <v>40000</v>
      </c>
      <c r="G88" s="72"/>
      <c r="J88" s="72"/>
      <c r="K88" s="72"/>
    </row>
    <row r="89" spans="1:11" ht="15.75" x14ac:dyDescent="0.25">
      <c r="A89" s="118"/>
      <c r="B89" s="119" t="s">
        <v>0</v>
      </c>
      <c r="C89" s="110">
        <f t="shared" si="1"/>
        <v>1608658.26</v>
      </c>
      <c r="D89" s="120">
        <f>D15+D31+D34+D37+D40</f>
        <v>680108.26</v>
      </c>
      <c r="E89" s="120">
        <f>E15+E31+E34+E37+E40</f>
        <v>0</v>
      </c>
      <c r="F89" s="120">
        <f>F15+F31+F34+F37+F40</f>
        <v>928550</v>
      </c>
      <c r="G89" s="72"/>
      <c r="J89" s="72"/>
      <c r="K89" s="72"/>
    </row>
    <row r="90" spans="1:11" ht="15" customHeight="1" x14ac:dyDescent="0.25">
      <c r="A90" s="117"/>
      <c r="B90" s="121" t="s">
        <v>18</v>
      </c>
      <c r="C90" s="122"/>
      <c r="D90" s="122"/>
      <c r="E90" s="122"/>
      <c r="F90" s="122"/>
      <c r="G90" s="72"/>
      <c r="J90" s="72"/>
      <c r="K90" s="72"/>
    </row>
    <row r="91" spans="1:11" ht="15.6" customHeight="1" x14ac:dyDescent="0.25">
      <c r="A91" s="117"/>
      <c r="B91" s="117" t="s">
        <v>19</v>
      </c>
      <c r="C91" s="123">
        <f t="shared" ref="C91:C96" si="2">D91+F91</f>
        <v>0</v>
      </c>
      <c r="D91" s="124">
        <f>D25+D85</f>
        <v>-20400</v>
      </c>
      <c r="E91" s="124">
        <f>E25+E85</f>
        <v>0</v>
      </c>
      <c r="F91" s="124">
        <f>F25+F85</f>
        <v>20400</v>
      </c>
      <c r="J91" s="72"/>
      <c r="K91" s="72"/>
    </row>
    <row r="92" spans="1:11" ht="28.9" customHeight="1" x14ac:dyDescent="0.25">
      <c r="A92" s="117"/>
      <c r="B92" s="85" t="s">
        <v>146</v>
      </c>
      <c r="C92" s="128">
        <f t="shared" si="2"/>
        <v>16828.129999999997</v>
      </c>
      <c r="D92" s="129">
        <f>D30+D33+D36+D66</f>
        <v>16828.129999999997</v>
      </c>
      <c r="E92" s="124">
        <f>E30+E33+E36+E66</f>
        <v>0</v>
      </c>
      <c r="F92" s="129">
        <f>F30+F33+F36+F66</f>
        <v>0</v>
      </c>
      <c r="J92" s="72"/>
      <c r="K92" s="72"/>
    </row>
    <row r="93" spans="1:11" ht="45.6" customHeight="1" x14ac:dyDescent="0.25">
      <c r="A93" s="117"/>
      <c r="B93" s="83" t="s">
        <v>142</v>
      </c>
      <c r="C93" s="123">
        <f t="shared" si="2"/>
        <v>1558059</v>
      </c>
      <c r="D93" s="124">
        <f>D19</f>
        <v>679909</v>
      </c>
      <c r="E93" s="124">
        <f>E19</f>
        <v>0</v>
      </c>
      <c r="F93" s="124">
        <f>F19</f>
        <v>878150</v>
      </c>
      <c r="G93" s="11"/>
      <c r="J93" s="72"/>
      <c r="K93" s="72"/>
    </row>
    <row r="94" spans="1:11" ht="15.75" x14ac:dyDescent="0.25">
      <c r="A94" s="117"/>
      <c r="B94" s="117" t="s">
        <v>23</v>
      </c>
      <c r="C94" s="123">
        <f t="shared" si="2"/>
        <v>0</v>
      </c>
      <c r="D94" s="124">
        <f>D39+D41</f>
        <v>0</v>
      </c>
      <c r="E94" s="124">
        <f>E39+E41</f>
        <v>0</v>
      </c>
      <c r="F94" s="124">
        <f>F39+F41</f>
        <v>0</v>
      </c>
      <c r="G94" s="11"/>
      <c r="J94" s="72"/>
      <c r="K94" s="72"/>
    </row>
    <row r="95" spans="1:11" ht="13.15" customHeight="1" x14ac:dyDescent="0.25">
      <c r="A95" s="117"/>
      <c r="B95" s="102" t="s">
        <v>141</v>
      </c>
      <c r="C95" s="123">
        <f t="shared" si="2"/>
        <v>30000</v>
      </c>
      <c r="D95" s="124">
        <f>D17</f>
        <v>0</v>
      </c>
      <c r="E95" s="124">
        <f>E17</f>
        <v>0</v>
      </c>
      <c r="F95" s="124">
        <f>F17</f>
        <v>30000</v>
      </c>
      <c r="G95" s="11"/>
      <c r="J95" s="72"/>
      <c r="K95" s="72"/>
    </row>
    <row r="96" spans="1:11" ht="31.5" x14ac:dyDescent="0.25">
      <c r="A96" s="117"/>
      <c r="B96" s="83" t="s">
        <v>81</v>
      </c>
      <c r="C96" s="128">
        <f t="shared" si="2"/>
        <v>3771.13</v>
      </c>
      <c r="D96" s="129">
        <f>D28</f>
        <v>3771.13</v>
      </c>
      <c r="E96" s="124">
        <f>E28</f>
        <v>0</v>
      </c>
      <c r="F96" s="129">
        <f>F28</f>
        <v>0</v>
      </c>
      <c r="J96" s="72"/>
      <c r="K96" s="72"/>
    </row>
    <row r="97" spans="1:11" ht="15.75" x14ac:dyDescent="0.25">
      <c r="A97" s="19"/>
      <c r="B97" s="19"/>
      <c r="C97" s="125"/>
      <c r="D97" s="125"/>
      <c r="E97" s="125"/>
      <c r="F97" s="125"/>
      <c r="J97" s="72"/>
      <c r="K97" s="72"/>
    </row>
    <row r="98" spans="1:11" ht="15.75" x14ac:dyDescent="0.25">
      <c r="A98" s="7"/>
      <c r="B98" s="130"/>
      <c r="C98" s="131"/>
      <c r="D98" s="131"/>
      <c r="E98" s="130"/>
      <c r="F98" s="7"/>
      <c r="J98" s="72"/>
      <c r="K98" s="72"/>
    </row>
    <row r="99" spans="1:11" ht="15.75" x14ac:dyDescent="0.25">
      <c r="A99" s="7"/>
      <c r="B99" s="7"/>
      <c r="C99" s="7"/>
      <c r="D99" s="7"/>
      <c r="E99" s="7"/>
      <c r="F99" s="7"/>
      <c r="J99" s="72"/>
      <c r="K99" s="72"/>
    </row>
    <row r="100" spans="1:11" ht="15.75" x14ac:dyDescent="0.25">
      <c r="A100" s="7"/>
      <c r="B100" s="7"/>
      <c r="C100" s="126"/>
      <c r="D100" s="126"/>
      <c r="E100" s="126"/>
      <c r="F100" s="126"/>
      <c r="G100" s="62"/>
      <c r="J100" s="72"/>
      <c r="K100" s="72"/>
    </row>
    <row r="101" spans="1:11" x14ac:dyDescent="0.2">
      <c r="C101" s="71"/>
      <c r="D101" s="71"/>
      <c r="E101" s="71"/>
      <c r="F101" s="71"/>
      <c r="J101" s="72"/>
      <c r="K101" s="72"/>
    </row>
    <row r="102" spans="1:11" x14ac:dyDescent="0.2">
      <c r="J102" s="72"/>
      <c r="K102" s="72"/>
    </row>
    <row r="103" spans="1:11" x14ac:dyDescent="0.2">
      <c r="J103" s="72"/>
      <c r="K103" s="72"/>
    </row>
    <row r="104" spans="1:11" x14ac:dyDescent="0.2">
      <c r="J104" s="72"/>
      <c r="K104" s="72"/>
    </row>
    <row r="105" spans="1:11" x14ac:dyDescent="0.2">
      <c r="J105" s="72"/>
      <c r="K105" s="72"/>
    </row>
    <row r="106" spans="1:11" x14ac:dyDescent="0.2">
      <c r="I106" s="72"/>
      <c r="J106" s="72"/>
      <c r="K106" s="72"/>
    </row>
    <row r="107" spans="1:11" x14ac:dyDescent="0.2">
      <c r="I107" s="72"/>
      <c r="J107" s="72"/>
      <c r="K107" s="72"/>
    </row>
    <row r="108" spans="1:11" x14ac:dyDescent="0.2">
      <c r="I108" s="72"/>
      <c r="J108" s="72"/>
      <c r="K108" s="72"/>
    </row>
    <row r="109" spans="1:11" x14ac:dyDescent="0.2">
      <c r="I109" s="72"/>
      <c r="J109" s="72"/>
      <c r="K109" s="72"/>
    </row>
    <row r="110" spans="1:11" x14ac:dyDescent="0.2">
      <c r="I110" s="72"/>
      <c r="J110" s="72"/>
      <c r="K110" s="72"/>
    </row>
    <row r="111" spans="1:11" x14ac:dyDescent="0.2">
      <c r="H111" s="5"/>
      <c r="I111" s="72"/>
      <c r="J111" s="72"/>
      <c r="K111" s="72"/>
    </row>
    <row r="112" spans="1:11" x14ac:dyDescent="0.2">
      <c r="I112" s="72"/>
    </row>
    <row r="113" spans="7:9" x14ac:dyDescent="0.2">
      <c r="G113" s="5"/>
      <c r="I113" s="72"/>
    </row>
    <row r="114" spans="7:9" x14ac:dyDescent="0.2">
      <c r="I114" s="72"/>
    </row>
    <row r="115" spans="7:9" x14ac:dyDescent="0.2">
      <c r="I115" s="72"/>
    </row>
    <row r="116" spans="7:9" x14ac:dyDescent="0.2">
      <c r="I116" s="72"/>
    </row>
    <row r="117" spans="7:9" x14ac:dyDescent="0.2">
      <c r="I117" s="72"/>
    </row>
    <row r="118" spans="7:9" x14ac:dyDescent="0.2">
      <c r="I118" s="72"/>
    </row>
    <row r="119" spans="7:9" x14ac:dyDescent="0.2">
      <c r="I119" s="72"/>
    </row>
    <row r="120" spans="7:9" x14ac:dyDescent="0.2">
      <c r="I120" s="72"/>
    </row>
    <row r="121" spans="7:9" x14ac:dyDescent="0.2">
      <c r="I121" s="72"/>
    </row>
    <row r="122" spans="7:9" ht="15" customHeight="1" x14ac:dyDescent="0.2">
      <c r="I122" s="72"/>
    </row>
    <row r="123" spans="7:9" ht="15" customHeight="1" x14ac:dyDescent="0.2">
      <c r="I123" s="72"/>
    </row>
    <row r="124" spans="7:9" ht="13.9" customHeight="1" x14ac:dyDescent="0.2">
      <c r="I124" s="72"/>
    </row>
    <row r="125" spans="7:9" ht="13.15" customHeight="1" x14ac:dyDescent="0.2">
      <c r="I125" s="72"/>
    </row>
    <row r="126" spans="7:9" ht="27" customHeight="1" x14ac:dyDescent="0.2">
      <c r="I126" s="72"/>
    </row>
    <row r="127" spans="7:9" ht="14.45" customHeight="1" x14ac:dyDescent="0.2">
      <c r="I127" s="72"/>
    </row>
    <row r="128" spans="7:9" ht="16.149999999999999" customHeight="1" x14ac:dyDescent="0.2">
      <c r="I128" s="72"/>
    </row>
    <row r="129" spans="9:9" ht="13.5" customHeight="1" x14ac:dyDescent="0.2"/>
    <row r="130" spans="9:9" ht="13.9" customHeight="1" x14ac:dyDescent="0.2"/>
    <row r="131" spans="9:9" ht="13.9" customHeight="1" x14ac:dyDescent="0.2"/>
    <row r="132" spans="9:9" ht="15" customHeight="1" x14ac:dyDescent="0.2"/>
    <row r="133" spans="9:9" ht="15.6" customHeight="1" x14ac:dyDescent="0.2"/>
    <row r="136" spans="9:9" ht="14.45" customHeight="1" x14ac:dyDescent="0.2"/>
    <row r="144" spans="9:9" x14ac:dyDescent="0.2">
      <c r="I144" s="5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  <ignoredErrors>
    <ignoredError sqref="F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 </vt:lpstr>
      <vt:lpstr>2 priedas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2015-05-20T11:18:38Z</cp:lastPrinted>
  <dcterms:created xsi:type="dcterms:W3CDTF">2006-11-21T07:32:28Z</dcterms:created>
  <dcterms:modified xsi:type="dcterms:W3CDTF">2015-05-29T07:15:45Z</dcterms:modified>
</cp:coreProperties>
</file>