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0" windowWidth="15330" windowHeight="8940"/>
  </bookViews>
  <sheets>
    <sheet name="deleguotos" sheetId="1" r:id="rId1"/>
  </sheets>
  <calcPr calcId="145621"/>
</workbook>
</file>

<file path=xl/calcChain.xml><?xml version="1.0" encoding="utf-8"?>
<calcChain xmlns="http://schemas.openxmlformats.org/spreadsheetml/2006/main">
  <c r="E27" i="1" l="1"/>
  <c r="E83" i="1"/>
  <c r="E64" i="1"/>
  <c r="E78" i="1"/>
  <c r="C78" i="1"/>
  <c r="D78" i="1"/>
  <c r="E66" i="1"/>
  <c r="D64" i="1"/>
  <c r="D66" i="1"/>
  <c r="C23" i="1"/>
  <c r="E37" i="1"/>
  <c r="D27" i="1"/>
  <c r="C27" i="1"/>
  <c r="C24" i="1"/>
  <c r="E31" i="1"/>
  <c r="D37" i="1"/>
  <c r="D31" i="1"/>
  <c r="C31" i="1"/>
  <c r="C36" i="1"/>
  <c r="C37" i="1"/>
  <c r="C35" i="1"/>
  <c r="C34" i="1"/>
  <c r="C22" i="1"/>
  <c r="C30" i="1"/>
  <c r="C16" i="1"/>
  <c r="C17" i="1"/>
  <c r="C18" i="1"/>
  <c r="C19" i="1"/>
  <c r="C20" i="1"/>
  <c r="C21" i="1"/>
  <c r="C25" i="1"/>
  <c r="C26" i="1"/>
  <c r="C15" i="1"/>
  <c r="C83" i="1"/>
  <c r="D83" i="1"/>
</calcChain>
</file>

<file path=xl/sharedStrings.xml><?xml version="1.0" encoding="utf-8"?>
<sst xmlns="http://schemas.openxmlformats.org/spreadsheetml/2006/main" count="146" uniqueCount="134">
  <si>
    <t>Kretingos rajono savivaldybės tarybos</t>
  </si>
  <si>
    <t>Iš viso</t>
  </si>
  <si>
    <t>Iš jų:</t>
  </si>
  <si>
    <t>išlaidoms</t>
  </si>
  <si>
    <t>iš viso</t>
  </si>
  <si>
    <t>iš jų darbo              užmokes-  čiui</t>
  </si>
  <si>
    <t>turtui įsigyti</t>
  </si>
  <si>
    <t>Gyventojų registro tvarkymas ir duomenų valstybės registrui teikimas</t>
  </si>
  <si>
    <t>Civilinės būklės aktų registravimas</t>
  </si>
  <si>
    <t>Civilinės saugos organizavimas</t>
  </si>
  <si>
    <t xml:space="preserve"> </t>
  </si>
  <si>
    <t>Valstybinio žemės ir kito valstybinio turto valdymas, naudojimas ir disponavimas patikėjimo teise</t>
  </si>
  <si>
    <t>Valstybinės kalbos vartojimo ir taisyklingumo kontrolė</t>
  </si>
  <si>
    <t>Archyvinių dokumentų tvarkymas</t>
  </si>
  <si>
    <t>Mobilizacijos administravimas</t>
  </si>
  <si>
    <t>Pirminė teisinė pagalba</t>
  </si>
  <si>
    <t>1.3</t>
  </si>
  <si>
    <t>Suteiktos valstybės pagalbos registro organizavimas ir vykdymas</t>
  </si>
  <si>
    <t>3.2</t>
  </si>
  <si>
    <t>3.3</t>
  </si>
  <si>
    <t>Pašalpų  ir kompensacijų skaičiavimas ir mokėjimas</t>
  </si>
  <si>
    <t>Iš  viso:</t>
  </si>
  <si>
    <t>4.1</t>
  </si>
  <si>
    <t>Iš viso programai:</t>
  </si>
  <si>
    <t>Lėšos socialinei globai su sunkia negalia administruoti</t>
  </si>
  <si>
    <t>-</t>
  </si>
  <si>
    <t>5.1</t>
  </si>
  <si>
    <t>1.1</t>
  </si>
  <si>
    <t>1.2</t>
  </si>
  <si>
    <t>Eil.Nr.</t>
  </si>
  <si>
    <t>Melioracijai</t>
  </si>
  <si>
    <t>Priešgaisrinių tarnybų organizavimas Darbėnų, Kartenos, Žalgirio, Salantų seniūnijose</t>
  </si>
  <si>
    <t xml:space="preserve">Žemės ūkio funkcijoms vykdyti Žemės ūkio skyriui, Darbėnų, Imbarės, Kartenos, Kretingos, Kūlupėnų, Žalgirio seniūnijoms </t>
  </si>
  <si>
    <t xml:space="preserve">Lėšos socialinėms išmokoms ir kompensacijoms administruoti Socialinės paramos skyriui, Darbėnų, Imbarės, Kartenos, Kretingos, Kūlupėnų, Žalgirio, Salantų seniūnijoms </t>
  </si>
  <si>
    <t xml:space="preserve">Socialinė parama mokiniams </t>
  </si>
  <si>
    <t>Valstybinės (perduotos savivaldybėms) funkcijos, asignavimų valdytojo pavadinimas</t>
  </si>
  <si>
    <t>1.4</t>
  </si>
  <si>
    <t>1.5</t>
  </si>
  <si>
    <t>1</t>
  </si>
  <si>
    <t>2</t>
  </si>
  <si>
    <t>2.1</t>
  </si>
  <si>
    <t>3</t>
  </si>
  <si>
    <t>3.1</t>
  </si>
  <si>
    <t>4</t>
  </si>
  <si>
    <t>SOCIALINĖS PARAMOS PROGRAMA  (NR. 9)</t>
  </si>
  <si>
    <t>4.2</t>
  </si>
  <si>
    <t>4.3</t>
  </si>
  <si>
    <t>4.4</t>
  </si>
  <si>
    <t>4.5</t>
  </si>
  <si>
    <t>4.6</t>
  </si>
  <si>
    <t>5</t>
  </si>
  <si>
    <t>PATVIRTINTA</t>
  </si>
  <si>
    <t>Gyvenamosios vietos deklaravimas</t>
  </si>
  <si>
    <t>Socialinei paramai mokiniams administruoti Socialinės paramos skyriui, Darbėnų, Imbarės, Kartenos, Kretingos, Kūlupėnų, Žalgirio, Salantų seniūnijoms</t>
  </si>
  <si>
    <t>Savivaldybės administracijos direktorius</t>
  </si>
  <si>
    <t>1.6.</t>
  </si>
  <si>
    <t>1.7.</t>
  </si>
  <si>
    <t>1.8.</t>
  </si>
  <si>
    <t>1.9.</t>
  </si>
  <si>
    <t>1.10.</t>
  </si>
  <si>
    <t>Vaikų teisių apsauga</t>
  </si>
  <si>
    <t>Jaunimo teisių apsauga</t>
  </si>
  <si>
    <t>Socialinei globai asmenims su sunkia negalia</t>
  </si>
  <si>
    <t>Socialinei priežiūrai socialinės rizikos šeimoms</t>
  </si>
  <si>
    <t>1.11.</t>
  </si>
  <si>
    <t>Darbo rinkos politikos rengimas ir įgyvendinimas</t>
  </si>
  <si>
    <t>Darbo rinkos politikos rengimui ir įgyvendinimui administruoti</t>
  </si>
  <si>
    <t>1.12.</t>
  </si>
  <si>
    <t xml:space="preserve">Jurgio Pabrėžos universitetinė gimnazija </t>
  </si>
  <si>
    <t>Marijono Daujoto pagrindinė mokykla</t>
  </si>
  <si>
    <t xml:space="preserve">Simono Daukanto pagrindinė mokykla </t>
  </si>
  <si>
    <t>Salantų gimnazija</t>
  </si>
  <si>
    <t>Darbėnų gimnazija</t>
  </si>
  <si>
    <t>4.7</t>
  </si>
  <si>
    <t>4.8</t>
  </si>
  <si>
    <t>4.9</t>
  </si>
  <si>
    <t>Grūšlaukės pagrindinė mokykla</t>
  </si>
  <si>
    <t>4.10</t>
  </si>
  <si>
    <t xml:space="preserve">Kūlupėnų Motiejaus Valančiaus pagrindinė mokykla </t>
  </si>
  <si>
    <t>4.11</t>
  </si>
  <si>
    <t>Jokūbavo Aleksandro Stulginskio pagrindinė mokykla</t>
  </si>
  <si>
    <t>4.12</t>
  </si>
  <si>
    <t>Kurmaičių pradinė mokykla</t>
  </si>
  <si>
    <t>4.13</t>
  </si>
  <si>
    <t>4.14</t>
  </si>
  <si>
    <t>4.15</t>
  </si>
  <si>
    <t>Marijos Tiškevičiūtės mokykla</t>
  </si>
  <si>
    <t>4.16</t>
  </si>
  <si>
    <t>Lopšelis - darželis ,,Ąžuoliukas"</t>
  </si>
  <si>
    <t>4.17</t>
  </si>
  <si>
    <t>Lopšelis - darželis ,,Žilvitis"</t>
  </si>
  <si>
    <t>4.18</t>
  </si>
  <si>
    <t>Lopšelis - darželis ,,Voveraitė"</t>
  </si>
  <si>
    <t>4.19</t>
  </si>
  <si>
    <t>Lopšelis - darželis ,,Rasa"</t>
  </si>
  <si>
    <t>4.20</t>
  </si>
  <si>
    <t>4.21</t>
  </si>
  <si>
    <t>Vydmantų vaikų darželis ,,Pasagėlė"</t>
  </si>
  <si>
    <t>Vaikų darželis ,,Eglutė"</t>
  </si>
  <si>
    <t>4.22</t>
  </si>
  <si>
    <t>5.2</t>
  </si>
  <si>
    <t>5.3</t>
  </si>
  <si>
    <t>5.4</t>
  </si>
  <si>
    <t>5.5</t>
  </si>
  <si>
    <t>5.6</t>
  </si>
  <si>
    <t>5.7.</t>
  </si>
  <si>
    <t>6</t>
  </si>
  <si>
    <t>6.1</t>
  </si>
  <si>
    <t xml:space="preserve">2015 m. Kretingos rajono savivaldybės biudžeto asignavimai valstybinėms (perduotoms savivaldybėms) funkcijoms vykdyti </t>
  </si>
  <si>
    <t>(Eur.)</t>
  </si>
  <si>
    <t>Rūdaičių mokykla</t>
  </si>
  <si>
    <t>4.23</t>
  </si>
  <si>
    <t>4.24</t>
  </si>
  <si>
    <t xml:space="preserve">Iš viso mokinių visuomenės sveikatos priežiūrai  </t>
  </si>
  <si>
    <t>Visuomenės sveikatos funkcijai vykdyti asignavimo valdytojai - įstaigų vadovai</t>
  </si>
  <si>
    <t>5.8</t>
  </si>
  <si>
    <t>Būsto nuomos ar išperkamosios būsto nuomos mokesčių dalies kompensacijoms</t>
  </si>
  <si>
    <t>5.9</t>
  </si>
  <si>
    <t>Būsto nuomos ar išperkamosios būsto nuomos mokesčių dalies kompensacijoms administruoti</t>
  </si>
  <si>
    <t>4 priedas</t>
  </si>
  <si>
    <t>Kartenos mokykla - daugiafunkcinis centras</t>
  </si>
  <si>
    <t>Vydmantų gimnazija</t>
  </si>
  <si>
    <t>Mokykla - darželis ,,Žibutė"</t>
  </si>
  <si>
    <t>Baublių mokykla - daugiafunkcis centras</t>
  </si>
  <si>
    <t>VŠĮ Kretingos technologijos ir verslo mokykla  (asignavimų valdytojas - administracijos direktorius)</t>
  </si>
  <si>
    <t>BENDROJI   PROGRAMA  (NR. 1)</t>
  </si>
  <si>
    <t xml:space="preserve">          SENIŪNIJŲ PROGRAMA (NR. 2)</t>
  </si>
  <si>
    <t xml:space="preserve">     ŽEMĖS ŪKIO PROGRAMA (NR. 3)</t>
  </si>
  <si>
    <t>SVEIKATOS APSAUGOS PROGRAMA (NR. 6)</t>
  </si>
  <si>
    <t>Lopšelis - darželis ,,Pasaka''</t>
  </si>
  <si>
    <t>VŠĮ Pranciškonų gimnazija (asignavimų valdytojas - administracijos direktorius)</t>
  </si>
  <si>
    <t>ARCHITEKTŪROS IR TERITORIJŲ PLANAVIMO PROGRAMA  (NR. 12)</t>
  </si>
  <si>
    <t>2015 m. vasario 27 d. sprendimo Nr. T2-30</t>
  </si>
  <si>
    <t>Klaipėdos miesto visuomenės sveikatos biuras (visuomenės sveikatos stiprinimui ir stebėsenai asignavimų valdytojas - administracijos direktorius)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</si>
</sst>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charset val="186"/>
    </font>
    <font>
      <b/>
      <sz val="10"/>
      <name val="Arial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name val="Arial"/>
      <charset val="186"/>
    </font>
    <font>
      <b/>
      <i/>
      <sz val="10"/>
      <name val="Arial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 indent="1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wrapText="1"/>
    </xf>
    <xf numFmtId="49" fontId="0" fillId="0" borderId="0" xfId="0" applyNumberFormat="1"/>
    <xf numFmtId="164" fontId="3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9" fillId="0" borderId="0" xfId="0" applyFont="1"/>
    <xf numFmtId="49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0" xfId="0" applyFont="1"/>
    <xf numFmtId="49" fontId="3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0" borderId="0" xfId="0" applyBorder="1"/>
    <xf numFmtId="49" fontId="0" fillId="0" borderId="0" xfId="0" applyNumberFormat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wrapText="1" indent="1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164" fontId="3" fillId="0" borderId="3" xfId="0" applyNumberFormat="1" applyFont="1" applyBorder="1" applyAlignment="1">
      <alignment horizontal="center"/>
    </xf>
    <xf numFmtId="0" fontId="1" fillId="0" borderId="0" xfId="0" applyFont="1"/>
    <xf numFmtId="1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" fontId="1" fillId="0" borderId="5" xfId="0" applyNumberFormat="1" applyFont="1" applyBorder="1" applyAlignment="1">
      <alignment horizontal="center" wrapText="1"/>
    </xf>
    <xf numFmtId="1" fontId="1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/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wrapText="1"/>
    </xf>
    <xf numFmtId="49" fontId="12" fillId="0" borderId="2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164" fontId="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0" fontId="6" fillId="0" borderId="1" xfId="0" applyFont="1" applyBorder="1" applyAlignment="1">
      <alignment horizontal="left" indent="1"/>
    </xf>
    <xf numFmtId="0" fontId="2" fillId="0" borderId="0" xfId="0" applyFont="1" applyFill="1" applyBorder="1" applyAlignment="1">
      <alignment wrapText="1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NumberFormat="1" applyFont="1" applyBorder="1" applyAlignment="1">
      <alignment horizontal="center" wrapText="1"/>
    </xf>
    <xf numFmtId="49" fontId="1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wrapText="1"/>
    </xf>
    <xf numFmtId="0" fontId="1" fillId="0" borderId="7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12" fillId="0" borderId="8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12" fillId="0" borderId="10" xfId="0" applyFont="1" applyBorder="1" applyAlignment="1">
      <alignment horizontal="center"/>
    </xf>
    <xf numFmtId="49" fontId="14" fillId="0" borderId="0" xfId="0" applyNumberFormat="1" applyFont="1"/>
    <xf numFmtId="164" fontId="2" fillId="0" borderId="4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shrinkToFit="1"/>
    </xf>
    <xf numFmtId="164" fontId="3" fillId="0" borderId="4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12" xfId="0" applyNumberFormat="1" applyFont="1" applyBorder="1" applyAlignment="1">
      <alignment horizontal="center"/>
    </xf>
    <xf numFmtId="164" fontId="12" fillId="0" borderId="1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shrinkToFit="1"/>
    </xf>
    <xf numFmtId="0" fontId="2" fillId="0" borderId="0" xfId="0" applyFont="1"/>
    <xf numFmtId="0" fontId="0" fillId="2" borderId="0" xfId="0" applyFill="1"/>
    <xf numFmtId="164" fontId="2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tabSelected="1" topLeftCell="A55" workbookViewId="0">
      <selection activeCell="I63" sqref="I63"/>
    </sheetView>
  </sheetViews>
  <sheetFormatPr defaultRowHeight="12.75" x14ac:dyDescent="0.2"/>
  <cols>
    <col min="1" max="1" width="4.7109375" style="12" customWidth="1"/>
    <col min="2" max="2" width="47.28515625" customWidth="1"/>
    <col min="3" max="3" width="8.5703125" customWidth="1"/>
    <col min="4" max="4" width="10.42578125" customWidth="1"/>
    <col min="5" max="5" width="10.5703125" customWidth="1"/>
    <col min="6" max="6" width="8.28515625" customWidth="1"/>
  </cols>
  <sheetData>
    <row r="1" spans="1:6" ht="15" x14ac:dyDescent="0.25">
      <c r="C1" s="88" t="s">
        <v>51</v>
      </c>
      <c r="D1" s="88"/>
      <c r="E1" s="88"/>
      <c r="F1" s="88"/>
    </row>
    <row r="2" spans="1:6" ht="15" x14ac:dyDescent="0.25">
      <c r="A2" s="10"/>
      <c r="B2" s="1"/>
      <c r="C2" s="2" t="s">
        <v>0</v>
      </c>
      <c r="D2" s="2"/>
      <c r="E2" s="2"/>
      <c r="F2" s="2"/>
    </row>
    <row r="3" spans="1:6" ht="15" x14ac:dyDescent="0.25">
      <c r="A3" s="10"/>
      <c r="B3" s="1"/>
      <c r="C3" s="2" t="s">
        <v>132</v>
      </c>
      <c r="D3" s="2"/>
      <c r="E3" s="2"/>
      <c r="F3" s="2"/>
    </row>
    <row r="4" spans="1:6" ht="15" x14ac:dyDescent="0.25">
      <c r="A4" s="10"/>
      <c r="B4" s="1"/>
      <c r="C4" s="2" t="s">
        <v>119</v>
      </c>
      <c r="D4" s="2"/>
      <c r="E4" s="2"/>
      <c r="F4" s="2"/>
    </row>
    <row r="5" spans="1:6" ht="15" x14ac:dyDescent="0.25">
      <c r="A5" s="10"/>
      <c r="B5" s="1"/>
      <c r="C5" s="2"/>
      <c r="D5" s="2"/>
      <c r="E5" s="2"/>
      <c r="F5" s="2"/>
    </row>
    <row r="6" spans="1:6" ht="36.75" customHeight="1" x14ac:dyDescent="0.3">
      <c r="A6" s="93" t="s">
        <v>108</v>
      </c>
      <c r="B6" s="93"/>
      <c r="C6" s="93"/>
      <c r="D6" s="93"/>
      <c r="E6" s="93"/>
      <c r="F6" s="93"/>
    </row>
    <row r="7" spans="1:6" ht="15" customHeight="1" x14ac:dyDescent="0.2">
      <c r="A7" s="33"/>
      <c r="B7" s="33"/>
      <c r="C7" s="33"/>
      <c r="D7" s="33"/>
      <c r="E7" s="33"/>
      <c r="F7" s="33"/>
    </row>
    <row r="8" spans="1:6" ht="13.5" thickBot="1" x14ac:dyDescent="0.25">
      <c r="A8" s="10"/>
      <c r="B8" s="1"/>
      <c r="C8" s="1"/>
      <c r="D8" s="1"/>
      <c r="E8" s="1"/>
      <c r="F8" s="1" t="s">
        <v>109</v>
      </c>
    </row>
    <row r="9" spans="1:6" ht="15.75" customHeight="1" thickTop="1" x14ac:dyDescent="0.25">
      <c r="A9" s="94" t="s">
        <v>29</v>
      </c>
      <c r="B9" s="97" t="s">
        <v>35</v>
      </c>
      <c r="C9" s="100" t="s">
        <v>1</v>
      </c>
      <c r="D9" s="103" t="s">
        <v>2</v>
      </c>
      <c r="E9" s="104"/>
      <c r="F9" s="105"/>
    </row>
    <row r="10" spans="1:6" ht="15" x14ac:dyDescent="0.25">
      <c r="A10" s="95"/>
      <c r="B10" s="98"/>
      <c r="C10" s="101"/>
      <c r="D10" s="106" t="s">
        <v>3</v>
      </c>
      <c r="E10" s="107"/>
      <c r="F10" s="108" t="s">
        <v>6</v>
      </c>
    </row>
    <row r="11" spans="1:6" ht="45.75" thickBot="1" x14ac:dyDescent="0.3">
      <c r="A11" s="96"/>
      <c r="B11" s="99"/>
      <c r="C11" s="102"/>
      <c r="D11" s="39" t="s">
        <v>4</v>
      </c>
      <c r="E11" s="38" t="s">
        <v>5</v>
      </c>
      <c r="F11" s="109"/>
    </row>
    <row r="12" spans="1:6" ht="11.25" customHeight="1" thickTop="1" x14ac:dyDescent="0.2">
      <c r="A12" s="34">
        <v>1</v>
      </c>
      <c r="B12" s="35">
        <v>2</v>
      </c>
      <c r="C12" s="36">
        <v>4</v>
      </c>
      <c r="D12" s="37">
        <v>5</v>
      </c>
      <c r="E12" s="35">
        <v>6</v>
      </c>
      <c r="F12" s="35">
        <v>7</v>
      </c>
    </row>
    <row r="13" spans="1:6" ht="15.75" x14ac:dyDescent="0.25">
      <c r="A13" s="51" t="s">
        <v>38</v>
      </c>
      <c r="B13" s="54" t="s">
        <v>125</v>
      </c>
      <c r="C13" s="58"/>
      <c r="D13" s="58"/>
      <c r="E13" s="58"/>
      <c r="F13" s="57"/>
    </row>
    <row r="14" spans="1:6" ht="14.25" x14ac:dyDescent="0.2">
      <c r="A14" s="11"/>
      <c r="B14" s="52" t="s">
        <v>54</v>
      </c>
      <c r="C14" s="30"/>
      <c r="D14" s="31"/>
      <c r="E14" s="30"/>
      <c r="F14" s="32"/>
    </row>
    <row r="15" spans="1:6" ht="30" x14ac:dyDescent="0.25">
      <c r="A15" s="40" t="s">
        <v>27</v>
      </c>
      <c r="B15" s="41" t="s">
        <v>7</v>
      </c>
      <c r="C15" s="76">
        <f>D15+F15</f>
        <v>637</v>
      </c>
      <c r="D15" s="76">
        <v>637</v>
      </c>
      <c r="E15" s="76">
        <v>486</v>
      </c>
      <c r="F15" s="42"/>
    </row>
    <row r="16" spans="1:6" ht="15" x14ac:dyDescent="0.25">
      <c r="A16" s="43" t="s">
        <v>28</v>
      </c>
      <c r="B16" s="44" t="s">
        <v>8</v>
      </c>
      <c r="C16" s="76">
        <f t="shared" ref="C16:C27" si="0">D16+F16</f>
        <v>29483</v>
      </c>
      <c r="D16" s="45">
        <v>29483</v>
      </c>
      <c r="E16" s="45">
        <v>22509</v>
      </c>
      <c r="F16" s="46"/>
    </row>
    <row r="17" spans="1:8" ht="15" x14ac:dyDescent="0.25">
      <c r="A17" s="40" t="s">
        <v>16</v>
      </c>
      <c r="B17" s="47" t="s">
        <v>9</v>
      </c>
      <c r="C17" s="76">
        <f t="shared" si="0"/>
        <v>15265</v>
      </c>
      <c r="D17" s="45">
        <v>15265</v>
      </c>
      <c r="E17" s="45">
        <v>9360</v>
      </c>
      <c r="F17" s="46"/>
      <c r="G17" t="s">
        <v>10</v>
      </c>
    </row>
    <row r="18" spans="1:8" ht="15" customHeight="1" x14ac:dyDescent="0.25">
      <c r="A18" s="43" t="s">
        <v>36</v>
      </c>
      <c r="B18" s="48" t="s">
        <v>12</v>
      </c>
      <c r="C18" s="76">
        <f t="shared" si="0"/>
        <v>8800</v>
      </c>
      <c r="D18" s="45">
        <v>8800</v>
      </c>
      <c r="E18" s="45">
        <v>6720</v>
      </c>
      <c r="F18" s="45"/>
    </row>
    <row r="19" spans="1:8" ht="15" x14ac:dyDescent="0.25">
      <c r="A19" s="43" t="s">
        <v>37</v>
      </c>
      <c r="B19" s="49" t="s">
        <v>13</v>
      </c>
      <c r="C19" s="76">
        <f t="shared" si="0"/>
        <v>14139</v>
      </c>
      <c r="D19" s="45">
        <v>14139</v>
      </c>
      <c r="E19" s="45">
        <v>8611</v>
      </c>
      <c r="F19" s="45"/>
    </row>
    <row r="20" spans="1:8" ht="15" x14ac:dyDescent="0.25">
      <c r="A20" s="40" t="s">
        <v>55</v>
      </c>
      <c r="B20" s="48" t="s">
        <v>14</v>
      </c>
      <c r="C20" s="76">
        <f t="shared" si="0"/>
        <v>7501.1</v>
      </c>
      <c r="D20" s="45">
        <v>7501.1</v>
      </c>
      <c r="E20" s="45">
        <v>5097.2</v>
      </c>
      <c r="F20" s="45"/>
    </row>
    <row r="21" spans="1:8" ht="15" x14ac:dyDescent="0.25">
      <c r="A21" s="43" t="s">
        <v>56</v>
      </c>
      <c r="B21" s="48" t="s">
        <v>60</v>
      </c>
      <c r="C21" s="76">
        <f t="shared" si="0"/>
        <v>81818</v>
      </c>
      <c r="D21" s="45">
        <v>81818</v>
      </c>
      <c r="E21" s="45">
        <v>58639</v>
      </c>
      <c r="F21" s="45"/>
    </row>
    <row r="22" spans="1:8" ht="15" x14ac:dyDescent="0.25">
      <c r="A22" s="43" t="s">
        <v>57</v>
      </c>
      <c r="B22" s="48" t="s">
        <v>61</v>
      </c>
      <c r="C22" s="76">
        <f t="shared" si="0"/>
        <v>15456</v>
      </c>
      <c r="D22" s="45">
        <v>15456</v>
      </c>
      <c r="E22" s="45">
        <v>11800</v>
      </c>
      <c r="F22" s="45"/>
    </row>
    <row r="23" spans="1:8" ht="13.5" customHeight="1" x14ac:dyDescent="0.25">
      <c r="A23" s="43" t="s">
        <v>58</v>
      </c>
      <c r="B23" s="48" t="s">
        <v>65</v>
      </c>
      <c r="C23" s="45">
        <f>D23+F23</f>
        <v>125039</v>
      </c>
      <c r="D23" s="45">
        <v>125039</v>
      </c>
      <c r="E23" s="90">
        <v>50836</v>
      </c>
      <c r="F23" s="45"/>
      <c r="H23" s="89"/>
    </row>
    <row r="24" spans="1:8" ht="27" customHeight="1" x14ac:dyDescent="0.25">
      <c r="A24" s="40" t="s">
        <v>59</v>
      </c>
      <c r="B24" s="48" t="s">
        <v>66</v>
      </c>
      <c r="C24" s="76">
        <f t="shared" si="0"/>
        <v>8180</v>
      </c>
      <c r="D24" s="45">
        <v>8180</v>
      </c>
      <c r="E24" s="45">
        <v>6245</v>
      </c>
      <c r="F24" s="45"/>
    </row>
    <row r="25" spans="1:8" ht="15" x14ac:dyDescent="0.25">
      <c r="A25" s="43" t="s">
        <v>64</v>
      </c>
      <c r="B25" s="48" t="s">
        <v>15</v>
      </c>
      <c r="C25" s="76">
        <f t="shared" si="0"/>
        <v>8225</v>
      </c>
      <c r="D25" s="45">
        <v>8225</v>
      </c>
      <c r="E25" s="45">
        <v>6279</v>
      </c>
      <c r="F25" s="45"/>
    </row>
    <row r="26" spans="1:8" ht="15" x14ac:dyDescent="0.25">
      <c r="A26" s="40" t="s">
        <v>67</v>
      </c>
      <c r="B26" s="50" t="s">
        <v>52</v>
      </c>
      <c r="C26" s="76">
        <f t="shared" si="0"/>
        <v>9847</v>
      </c>
      <c r="D26" s="45">
        <v>9847</v>
      </c>
      <c r="E26" s="45">
        <v>7518</v>
      </c>
      <c r="F26" s="45"/>
    </row>
    <row r="27" spans="1:8" ht="14.25" x14ac:dyDescent="0.2">
      <c r="A27" s="4"/>
      <c r="B27" s="63" t="s">
        <v>23</v>
      </c>
      <c r="C27" s="78">
        <f t="shared" si="0"/>
        <v>324390.09999999998</v>
      </c>
      <c r="D27" s="5">
        <f>D15+D16+D17+D18+D19+D20+D21+D22+D23+D24+D25+D26</f>
        <v>324390.09999999998</v>
      </c>
      <c r="E27" s="91">
        <f>E15+E16+E17+E18+E19+E20+E21+E22+E23+E24+E25+E26</f>
        <v>194100.2</v>
      </c>
      <c r="F27" s="5"/>
    </row>
    <row r="28" spans="1:8" s="15" customFormat="1" ht="14.25" customHeight="1" x14ac:dyDescent="0.2">
      <c r="A28" s="53" t="s">
        <v>39</v>
      </c>
      <c r="B28" s="55" t="s">
        <v>126</v>
      </c>
      <c r="C28" s="56"/>
      <c r="D28" s="56"/>
      <c r="E28" s="56"/>
      <c r="F28" s="56"/>
    </row>
    <row r="29" spans="1:8" s="15" customFormat="1" ht="14.25" customHeight="1" x14ac:dyDescent="0.25">
      <c r="A29" s="16"/>
      <c r="B29" s="54" t="s">
        <v>54</v>
      </c>
      <c r="C29" s="17"/>
      <c r="D29" s="17"/>
      <c r="E29" s="17"/>
      <c r="F29" s="17"/>
    </row>
    <row r="30" spans="1:8" ht="30" x14ac:dyDescent="0.25">
      <c r="A30" s="43" t="s">
        <v>40</v>
      </c>
      <c r="B30" s="59" t="s">
        <v>31</v>
      </c>
      <c r="C30" s="45">
        <f>D30+F30</f>
        <v>242008</v>
      </c>
      <c r="D30" s="45">
        <v>242008</v>
      </c>
      <c r="E30" s="45">
        <v>175000</v>
      </c>
      <c r="F30" s="45"/>
      <c r="H30" s="29"/>
    </row>
    <row r="31" spans="1:8" ht="15" x14ac:dyDescent="0.25">
      <c r="A31" s="43"/>
      <c r="B31" s="63" t="s">
        <v>23</v>
      </c>
      <c r="C31" s="5">
        <f>D31+F31</f>
        <v>242008</v>
      </c>
      <c r="D31" s="5">
        <f>D30</f>
        <v>242008</v>
      </c>
      <c r="E31" s="5">
        <f>E30</f>
        <v>175000</v>
      </c>
      <c r="F31" s="5"/>
      <c r="H31" s="29"/>
    </row>
    <row r="32" spans="1:8" s="19" customFormat="1" ht="15" customHeight="1" x14ac:dyDescent="0.25">
      <c r="A32" s="53" t="s">
        <v>41</v>
      </c>
      <c r="B32" s="60" t="s">
        <v>127</v>
      </c>
      <c r="C32" s="45"/>
      <c r="D32" s="45"/>
      <c r="E32" s="56"/>
      <c r="F32" s="54"/>
    </row>
    <row r="33" spans="1:6" s="19" customFormat="1" ht="15" customHeight="1" x14ac:dyDescent="0.25">
      <c r="A33" s="16"/>
      <c r="B33" s="52" t="s">
        <v>54</v>
      </c>
      <c r="C33" s="79"/>
      <c r="D33" s="79"/>
      <c r="E33" s="17"/>
      <c r="F33" s="18"/>
    </row>
    <row r="34" spans="1:6" ht="44.25" customHeight="1" x14ac:dyDescent="0.25">
      <c r="A34" s="43" t="s">
        <v>42</v>
      </c>
      <c r="B34" s="48" t="s">
        <v>32</v>
      </c>
      <c r="C34" s="45">
        <f>D34+F34</f>
        <v>148952</v>
      </c>
      <c r="D34" s="45">
        <v>148952</v>
      </c>
      <c r="E34" s="45">
        <v>100697</v>
      </c>
      <c r="F34" s="46"/>
    </row>
    <row r="35" spans="1:6" ht="13.5" customHeight="1" x14ac:dyDescent="0.25">
      <c r="A35" s="43" t="s">
        <v>18</v>
      </c>
      <c r="B35" s="48" t="s">
        <v>30</v>
      </c>
      <c r="C35" s="45">
        <f>D35+F35</f>
        <v>196073</v>
      </c>
      <c r="D35" s="45">
        <v>196073</v>
      </c>
      <c r="E35" s="45" t="s">
        <v>25</v>
      </c>
      <c r="F35" s="46"/>
    </row>
    <row r="36" spans="1:6" ht="28.5" customHeight="1" x14ac:dyDescent="0.25">
      <c r="A36" s="43" t="s">
        <v>19</v>
      </c>
      <c r="B36" s="48" t="s">
        <v>17</v>
      </c>
      <c r="C36" s="45">
        <f>D36+F36</f>
        <v>579.20000000000005</v>
      </c>
      <c r="D36" s="45">
        <v>579.20000000000005</v>
      </c>
      <c r="E36" s="45">
        <v>442</v>
      </c>
      <c r="F36" s="46"/>
    </row>
    <row r="37" spans="1:6" ht="14.25" customHeight="1" x14ac:dyDescent="0.2">
      <c r="A37" s="4"/>
      <c r="B37" s="64" t="s">
        <v>23</v>
      </c>
      <c r="C37" s="5">
        <f>C34+C35+C36</f>
        <v>345604.2</v>
      </c>
      <c r="D37" s="5">
        <f>D34+D35+D36</f>
        <v>345604.2</v>
      </c>
      <c r="E37" s="5">
        <f>E34+E36</f>
        <v>101139</v>
      </c>
      <c r="F37" s="3"/>
    </row>
    <row r="38" spans="1:6" ht="14.25" customHeight="1" x14ac:dyDescent="0.2">
      <c r="A38" s="20" t="s">
        <v>43</v>
      </c>
      <c r="B38" s="64" t="s">
        <v>128</v>
      </c>
      <c r="C38" s="5"/>
      <c r="D38" s="5"/>
      <c r="E38" s="5"/>
      <c r="F38" s="3"/>
    </row>
    <row r="39" spans="1:6" ht="30" customHeight="1" x14ac:dyDescent="0.2">
      <c r="A39" s="4"/>
      <c r="B39" s="65" t="s">
        <v>114</v>
      </c>
      <c r="C39" s="5"/>
      <c r="D39" s="5"/>
      <c r="E39" s="5"/>
      <c r="F39" s="3"/>
    </row>
    <row r="40" spans="1:6" ht="14.25" customHeight="1" x14ac:dyDescent="0.25">
      <c r="A40" s="4" t="s">
        <v>22</v>
      </c>
      <c r="B40" s="48" t="s">
        <v>68</v>
      </c>
      <c r="C40" s="80">
        <v>4133</v>
      </c>
      <c r="D40" s="80">
        <v>4133</v>
      </c>
      <c r="E40" s="80">
        <v>2524</v>
      </c>
      <c r="F40" s="3"/>
    </row>
    <row r="41" spans="1:6" ht="14.25" customHeight="1" x14ac:dyDescent="0.25">
      <c r="A41" s="4" t="s">
        <v>45</v>
      </c>
      <c r="B41" s="48" t="s">
        <v>69</v>
      </c>
      <c r="C41" s="80">
        <v>7439</v>
      </c>
      <c r="D41" s="80">
        <v>7439</v>
      </c>
      <c r="E41" s="80">
        <v>4544</v>
      </c>
      <c r="F41" s="3"/>
    </row>
    <row r="42" spans="1:6" ht="14.25" customHeight="1" x14ac:dyDescent="0.25">
      <c r="A42" s="4" t="s">
        <v>46</v>
      </c>
      <c r="B42" s="48" t="s">
        <v>70</v>
      </c>
      <c r="C42" s="80">
        <v>3307</v>
      </c>
      <c r="D42" s="80">
        <v>3307</v>
      </c>
      <c r="E42" s="80">
        <v>2020</v>
      </c>
      <c r="F42" s="3"/>
    </row>
    <row r="43" spans="1:6" ht="14.25" customHeight="1" x14ac:dyDescent="0.25">
      <c r="A43" s="4" t="s">
        <v>47</v>
      </c>
      <c r="B43" s="48" t="s">
        <v>71</v>
      </c>
      <c r="C43" s="80">
        <v>4133</v>
      </c>
      <c r="D43" s="80">
        <v>4133</v>
      </c>
      <c r="E43" s="80">
        <v>2524</v>
      </c>
      <c r="F43" s="3"/>
    </row>
    <row r="44" spans="1:6" ht="14.25" customHeight="1" x14ac:dyDescent="0.25">
      <c r="A44" s="4" t="s">
        <v>48</v>
      </c>
      <c r="B44" s="48" t="s">
        <v>72</v>
      </c>
      <c r="C44" s="80">
        <v>8266</v>
      </c>
      <c r="D44" s="80">
        <v>8266</v>
      </c>
      <c r="E44" s="80">
        <v>5049</v>
      </c>
      <c r="F44" s="3"/>
    </row>
    <row r="45" spans="1:6" ht="14.25" customHeight="1" x14ac:dyDescent="0.25">
      <c r="A45" s="4" t="s">
        <v>49</v>
      </c>
      <c r="B45" s="48" t="s">
        <v>120</v>
      </c>
      <c r="C45" s="80">
        <v>3307</v>
      </c>
      <c r="D45" s="80">
        <v>3307</v>
      </c>
      <c r="E45" s="80">
        <v>2020</v>
      </c>
      <c r="F45" s="3"/>
    </row>
    <row r="46" spans="1:6" ht="14.25" customHeight="1" x14ac:dyDescent="0.25">
      <c r="A46" s="4" t="s">
        <v>73</v>
      </c>
      <c r="B46" s="48" t="s">
        <v>121</v>
      </c>
      <c r="C46" s="80">
        <v>4960</v>
      </c>
      <c r="D46" s="80">
        <v>4960</v>
      </c>
      <c r="E46" s="80">
        <v>3029</v>
      </c>
      <c r="F46" s="3"/>
    </row>
    <row r="47" spans="1:6" ht="14.25" customHeight="1" x14ac:dyDescent="0.25">
      <c r="A47" s="4" t="s">
        <v>74</v>
      </c>
      <c r="B47" s="48" t="s">
        <v>123</v>
      </c>
      <c r="C47" s="80">
        <v>1653</v>
      </c>
      <c r="D47" s="80">
        <v>1653</v>
      </c>
      <c r="E47" s="80">
        <v>1009</v>
      </c>
      <c r="F47" s="3"/>
    </row>
    <row r="48" spans="1:6" ht="14.25" customHeight="1" x14ac:dyDescent="0.25">
      <c r="A48" s="4" t="s">
        <v>75</v>
      </c>
      <c r="B48" s="48" t="s">
        <v>76</v>
      </c>
      <c r="C48" s="80">
        <v>1653</v>
      </c>
      <c r="D48" s="80">
        <v>1653</v>
      </c>
      <c r="E48" s="80">
        <v>1009</v>
      </c>
      <c r="F48" s="3"/>
    </row>
    <row r="49" spans="1:6" ht="14.25" customHeight="1" x14ac:dyDescent="0.25">
      <c r="A49" s="4" t="s">
        <v>77</v>
      </c>
      <c r="B49" s="48" t="s">
        <v>78</v>
      </c>
      <c r="C49" s="80">
        <v>3307</v>
      </c>
      <c r="D49" s="80">
        <v>3307</v>
      </c>
      <c r="E49" s="80">
        <v>2020</v>
      </c>
      <c r="F49" s="3"/>
    </row>
    <row r="50" spans="1:6" ht="14.25" customHeight="1" x14ac:dyDescent="0.25">
      <c r="A50" s="4" t="s">
        <v>79</v>
      </c>
      <c r="B50" s="48" t="s">
        <v>80</v>
      </c>
      <c r="C50" s="80">
        <v>2480</v>
      </c>
      <c r="D50" s="80">
        <v>2480</v>
      </c>
      <c r="E50" s="80">
        <v>1515</v>
      </c>
      <c r="F50" s="3"/>
    </row>
    <row r="51" spans="1:6" ht="14.25" customHeight="1" x14ac:dyDescent="0.25">
      <c r="A51" s="4" t="s">
        <v>81</v>
      </c>
      <c r="B51" s="48" t="s">
        <v>82</v>
      </c>
      <c r="C51" s="80">
        <v>1653</v>
      </c>
      <c r="D51" s="80">
        <v>1653</v>
      </c>
      <c r="E51" s="80">
        <v>1009</v>
      </c>
      <c r="F51" s="3"/>
    </row>
    <row r="52" spans="1:6" ht="14.25" customHeight="1" x14ac:dyDescent="0.25">
      <c r="A52" s="4" t="s">
        <v>83</v>
      </c>
      <c r="B52" s="48" t="s">
        <v>110</v>
      </c>
      <c r="C52" s="80">
        <v>1653</v>
      </c>
      <c r="D52" s="80">
        <v>1653</v>
      </c>
      <c r="E52" s="80">
        <v>1009</v>
      </c>
      <c r="F52" s="3"/>
    </row>
    <row r="53" spans="1:6" ht="14.25" customHeight="1" x14ac:dyDescent="0.25">
      <c r="A53" s="4" t="s">
        <v>83</v>
      </c>
      <c r="B53" s="48" t="s">
        <v>129</v>
      </c>
      <c r="C53" s="80">
        <v>827</v>
      </c>
      <c r="D53" s="80">
        <v>827</v>
      </c>
      <c r="E53" s="80">
        <v>505</v>
      </c>
      <c r="F53" s="3"/>
    </row>
    <row r="54" spans="1:6" ht="14.25" customHeight="1" x14ac:dyDescent="0.25">
      <c r="A54" s="4" t="s">
        <v>84</v>
      </c>
      <c r="B54" s="48" t="s">
        <v>122</v>
      </c>
      <c r="C54" s="80">
        <v>1653</v>
      </c>
      <c r="D54" s="80">
        <v>1653</v>
      </c>
      <c r="E54" s="80">
        <v>1009</v>
      </c>
      <c r="F54" s="3"/>
    </row>
    <row r="55" spans="1:6" ht="14.25" customHeight="1" x14ac:dyDescent="0.25">
      <c r="A55" s="4" t="s">
        <v>85</v>
      </c>
      <c r="B55" s="48" t="s">
        <v>86</v>
      </c>
      <c r="C55" s="80">
        <v>3307</v>
      </c>
      <c r="D55" s="80">
        <v>3307</v>
      </c>
      <c r="E55" s="80">
        <v>2020</v>
      </c>
      <c r="F55" s="3"/>
    </row>
    <row r="56" spans="1:6" ht="14.25" customHeight="1" x14ac:dyDescent="0.25">
      <c r="A56" s="4" t="s">
        <v>87</v>
      </c>
      <c r="B56" s="48" t="s">
        <v>88</v>
      </c>
      <c r="C56" s="80">
        <v>1653</v>
      </c>
      <c r="D56" s="80">
        <v>1653</v>
      </c>
      <c r="E56" s="80">
        <v>1009</v>
      </c>
      <c r="F56" s="3"/>
    </row>
    <row r="57" spans="1:6" ht="14.25" customHeight="1" x14ac:dyDescent="0.25">
      <c r="A57" s="4" t="s">
        <v>89</v>
      </c>
      <c r="B57" s="48" t="s">
        <v>90</v>
      </c>
      <c r="C57" s="80">
        <v>1653</v>
      </c>
      <c r="D57" s="80">
        <v>1653</v>
      </c>
      <c r="E57" s="80">
        <v>1009</v>
      </c>
      <c r="F57" s="3"/>
    </row>
    <row r="58" spans="1:6" ht="14.25" customHeight="1" x14ac:dyDescent="0.25">
      <c r="A58" s="4" t="s">
        <v>91</v>
      </c>
      <c r="B58" s="48" t="s">
        <v>92</v>
      </c>
      <c r="C58" s="80">
        <v>827</v>
      </c>
      <c r="D58" s="80">
        <v>827</v>
      </c>
      <c r="E58" s="80">
        <v>505</v>
      </c>
      <c r="F58" s="3"/>
    </row>
    <row r="59" spans="1:6" ht="14.25" customHeight="1" x14ac:dyDescent="0.25">
      <c r="A59" s="4" t="s">
        <v>93</v>
      </c>
      <c r="B59" s="48" t="s">
        <v>94</v>
      </c>
      <c r="C59" s="80">
        <v>827</v>
      </c>
      <c r="D59" s="80">
        <v>827</v>
      </c>
      <c r="E59" s="80">
        <v>505</v>
      </c>
      <c r="F59" s="3"/>
    </row>
    <row r="60" spans="1:6" ht="14.25" customHeight="1" x14ac:dyDescent="0.25">
      <c r="A60" s="4" t="s">
        <v>95</v>
      </c>
      <c r="B60" s="48" t="s">
        <v>97</v>
      </c>
      <c r="C60" s="80">
        <v>1653</v>
      </c>
      <c r="D60" s="80">
        <v>1653</v>
      </c>
      <c r="E60" s="80">
        <v>1009</v>
      </c>
      <c r="F60" s="3"/>
    </row>
    <row r="61" spans="1:6" ht="15" customHeight="1" x14ac:dyDescent="0.25">
      <c r="A61" s="4" t="s">
        <v>96</v>
      </c>
      <c r="B61" s="48" t="s">
        <v>98</v>
      </c>
      <c r="C61" s="80">
        <v>827</v>
      </c>
      <c r="D61" s="80">
        <v>827</v>
      </c>
      <c r="E61" s="80">
        <v>505</v>
      </c>
      <c r="F61" s="3"/>
    </row>
    <row r="62" spans="1:6" ht="30" customHeight="1" x14ac:dyDescent="0.25">
      <c r="A62" s="4" t="s">
        <v>99</v>
      </c>
      <c r="B62" s="48" t="s">
        <v>130</v>
      </c>
      <c r="C62" s="80">
        <v>8266</v>
      </c>
      <c r="D62" s="80">
        <v>8266</v>
      </c>
      <c r="E62" s="80">
        <v>5049</v>
      </c>
      <c r="F62" s="3"/>
    </row>
    <row r="63" spans="1:6" s="9" customFormat="1" ht="30" customHeight="1" x14ac:dyDescent="0.25">
      <c r="A63" s="4" t="s">
        <v>111</v>
      </c>
      <c r="B63" s="48" t="s">
        <v>124</v>
      </c>
      <c r="C63" s="80">
        <v>6613</v>
      </c>
      <c r="D63" s="80">
        <v>6613</v>
      </c>
      <c r="E63" s="80">
        <v>4039</v>
      </c>
      <c r="F63" s="3"/>
    </row>
    <row r="64" spans="1:6" s="9" customFormat="1" ht="15" customHeight="1" x14ac:dyDescent="0.25">
      <c r="A64" s="14"/>
      <c r="B64" s="48" t="s">
        <v>113</v>
      </c>
      <c r="C64" s="80">
        <v>76050</v>
      </c>
      <c r="D64" s="80">
        <f>D40+D41+D42+D43+D44+D45+D46+D47+D48+D49+D50+D51+D52+D53+D54+D55+D56+D57+D58+D59+D60+D61+D62+D63</f>
        <v>76050</v>
      </c>
      <c r="E64" s="80">
        <f>E40+E41+E42+E43+E44+E45+E46+E47+E48+E49+E50+E51+E52+E53+E54+E55+E56+E57+E58+E59+E60+E61+E62+E63</f>
        <v>46445</v>
      </c>
      <c r="F64" s="3"/>
    </row>
    <row r="65" spans="1:6" ht="45" customHeight="1" x14ac:dyDescent="0.25">
      <c r="A65" s="75" t="s">
        <v>112</v>
      </c>
      <c r="B65" s="48" t="s">
        <v>133</v>
      </c>
      <c r="C65" s="80">
        <v>64216</v>
      </c>
      <c r="D65" s="80">
        <v>64216</v>
      </c>
      <c r="E65" s="5"/>
      <c r="F65" s="3"/>
    </row>
    <row r="66" spans="1:6" ht="15" customHeight="1" thickBot="1" x14ac:dyDescent="0.25">
      <c r="A66" s="66"/>
      <c r="B66" s="67" t="s">
        <v>23</v>
      </c>
      <c r="C66" s="81">
        <v>140266</v>
      </c>
      <c r="D66" s="81">
        <f>SUM(D64:D65)</f>
        <v>140266</v>
      </c>
      <c r="E66" s="81">
        <f>SUM(E64:E65)</f>
        <v>46445</v>
      </c>
      <c r="F66" s="68"/>
    </row>
    <row r="67" spans="1:6" ht="15.75" customHeight="1" thickBot="1" x14ac:dyDescent="0.3">
      <c r="A67" s="72" t="s">
        <v>50</v>
      </c>
      <c r="B67" s="73" t="s">
        <v>44</v>
      </c>
      <c r="C67" s="82"/>
      <c r="D67" s="83"/>
      <c r="E67" s="84"/>
      <c r="F67" s="74"/>
    </row>
    <row r="68" spans="1:6" ht="15" customHeight="1" x14ac:dyDescent="0.2">
      <c r="A68" s="69"/>
      <c r="B68" s="70" t="s">
        <v>54</v>
      </c>
      <c r="C68" s="85"/>
      <c r="D68" s="85"/>
      <c r="E68" s="78"/>
      <c r="F68" s="71"/>
    </row>
    <row r="69" spans="1:6" ht="15" customHeight="1" x14ac:dyDescent="0.25">
      <c r="A69" s="43" t="s">
        <v>26</v>
      </c>
      <c r="B69" s="48" t="s">
        <v>20</v>
      </c>
      <c r="C69" s="45">
        <v>160748</v>
      </c>
      <c r="D69" s="45">
        <v>160748</v>
      </c>
      <c r="E69" s="86" t="s">
        <v>25</v>
      </c>
      <c r="F69" s="46"/>
    </row>
    <row r="70" spans="1:6" ht="65.099999999999994" customHeight="1" x14ac:dyDescent="0.25">
      <c r="A70" s="43" t="s">
        <v>100</v>
      </c>
      <c r="B70" s="61" t="s">
        <v>33</v>
      </c>
      <c r="C70" s="45">
        <v>4019</v>
      </c>
      <c r="D70" s="45">
        <v>4019</v>
      </c>
      <c r="E70" s="45">
        <v>3069</v>
      </c>
      <c r="F70" s="46"/>
    </row>
    <row r="71" spans="1:6" ht="15.75" customHeight="1" x14ac:dyDescent="0.25">
      <c r="A71" s="43" t="s">
        <v>101</v>
      </c>
      <c r="B71" s="48" t="s">
        <v>34</v>
      </c>
      <c r="C71" s="45">
        <v>377259</v>
      </c>
      <c r="D71" s="45">
        <v>377259</v>
      </c>
      <c r="E71" s="45" t="s">
        <v>25</v>
      </c>
      <c r="F71" s="46"/>
    </row>
    <row r="72" spans="1:6" ht="50.1" customHeight="1" x14ac:dyDescent="0.25">
      <c r="A72" s="43" t="s">
        <v>102</v>
      </c>
      <c r="B72" s="48" t="s">
        <v>53</v>
      </c>
      <c r="C72" s="45">
        <v>15090</v>
      </c>
      <c r="D72" s="45">
        <v>15090</v>
      </c>
      <c r="E72" s="45">
        <v>11521</v>
      </c>
      <c r="F72" s="46"/>
    </row>
    <row r="73" spans="1:6" ht="27.75" customHeight="1" x14ac:dyDescent="0.25">
      <c r="A73" s="43" t="s">
        <v>103</v>
      </c>
      <c r="B73" s="48" t="s">
        <v>62</v>
      </c>
      <c r="C73" s="45">
        <v>325301</v>
      </c>
      <c r="D73" s="45">
        <v>325301</v>
      </c>
      <c r="E73" s="45"/>
      <c r="F73" s="46"/>
    </row>
    <row r="74" spans="1:6" ht="12.75" customHeight="1" x14ac:dyDescent="0.25">
      <c r="A74" s="43" t="s">
        <v>104</v>
      </c>
      <c r="B74" s="48" t="s">
        <v>24</v>
      </c>
      <c r="C74" s="45">
        <v>9759</v>
      </c>
      <c r="D74" s="45">
        <v>9759</v>
      </c>
      <c r="E74" s="45">
        <v>7451</v>
      </c>
      <c r="F74" s="46"/>
    </row>
    <row r="75" spans="1:6" ht="31.5" customHeight="1" x14ac:dyDescent="0.25">
      <c r="A75" s="43" t="s">
        <v>105</v>
      </c>
      <c r="B75" s="48" t="s">
        <v>63</v>
      </c>
      <c r="C75" s="45">
        <v>81221</v>
      </c>
      <c r="D75" s="45">
        <v>81221</v>
      </c>
      <c r="E75" s="45">
        <v>62012</v>
      </c>
      <c r="F75" s="46"/>
    </row>
    <row r="76" spans="1:6" ht="30" customHeight="1" x14ac:dyDescent="0.25">
      <c r="A76" s="43" t="s">
        <v>115</v>
      </c>
      <c r="B76" s="48" t="s">
        <v>116</v>
      </c>
      <c r="C76" s="45">
        <v>32738</v>
      </c>
      <c r="D76" s="45">
        <v>32738</v>
      </c>
      <c r="E76" s="45"/>
      <c r="F76" s="46"/>
    </row>
    <row r="77" spans="1:6" s="9" customFormat="1" ht="30" customHeight="1" x14ac:dyDescent="0.25">
      <c r="A77" s="43" t="s">
        <v>117</v>
      </c>
      <c r="B77" s="48" t="s">
        <v>118</v>
      </c>
      <c r="C77" s="45">
        <v>1310</v>
      </c>
      <c r="D77" s="45">
        <v>1310</v>
      </c>
      <c r="E77" s="45">
        <v>1000</v>
      </c>
      <c r="F77" s="46"/>
    </row>
    <row r="78" spans="1:6" s="27" customFormat="1" ht="15" customHeight="1" x14ac:dyDescent="0.2">
      <c r="A78" s="4"/>
      <c r="B78" s="64" t="s">
        <v>23</v>
      </c>
      <c r="C78" s="87">
        <f>C69+C70+C71+C72+C73+C74+C75+C76+C77</f>
        <v>1007445</v>
      </c>
      <c r="D78" s="5">
        <f>D69+D70+D71+D72+D73+D74+D75+D76+D77</f>
        <v>1007445</v>
      </c>
      <c r="E78" s="5">
        <f>E70+E72+E74+E75+E77</f>
        <v>85053</v>
      </c>
      <c r="F78" s="5"/>
    </row>
    <row r="79" spans="1:6" s="27" customFormat="1" ht="35.1" customHeight="1" x14ac:dyDescent="0.25">
      <c r="A79" s="53" t="s">
        <v>106</v>
      </c>
      <c r="B79" s="62" t="s">
        <v>131</v>
      </c>
      <c r="C79" s="56"/>
      <c r="D79" s="56"/>
      <c r="E79" s="56"/>
      <c r="F79" s="46"/>
    </row>
    <row r="80" spans="1:6" s="27" customFormat="1" ht="15" customHeight="1" x14ac:dyDescent="0.2">
      <c r="A80" s="20"/>
      <c r="B80" s="54" t="s">
        <v>54</v>
      </c>
      <c r="C80" s="5"/>
      <c r="D80" s="5"/>
      <c r="E80" s="5"/>
      <c r="F80" s="3"/>
    </row>
    <row r="81" spans="1:7" s="27" customFormat="1" ht="15" customHeight="1" x14ac:dyDescent="0.25">
      <c r="A81" s="43" t="s">
        <v>107</v>
      </c>
      <c r="B81" s="48" t="s">
        <v>11</v>
      </c>
      <c r="C81" s="45">
        <v>232</v>
      </c>
      <c r="D81" s="45">
        <v>232</v>
      </c>
      <c r="E81" s="45">
        <v>177</v>
      </c>
      <c r="F81" s="45"/>
    </row>
    <row r="82" spans="1:7" s="27" customFormat="1" ht="15" customHeight="1" x14ac:dyDescent="0.2">
      <c r="A82" s="4"/>
      <c r="B82" s="62" t="s">
        <v>23</v>
      </c>
      <c r="C82" s="5">
        <v>232</v>
      </c>
      <c r="D82" s="5">
        <v>232</v>
      </c>
      <c r="E82" s="5">
        <v>177</v>
      </c>
      <c r="F82" s="3"/>
    </row>
    <row r="83" spans="1:7" s="27" customFormat="1" ht="15" customHeight="1" x14ac:dyDescent="0.2">
      <c r="A83" s="20"/>
      <c r="B83" s="62" t="s">
        <v>21</v>
      </c>
      <c r="C83" s="77">
        <f>C27+C30+C37+C66+C78+C82</f>
        <v>2059945.3</v>
      </c>
      <c r="D83" s="56">
        <f>D82+D78+D66+D37+D31+D27</f>
        <v>2059945.2999999998</v>
      </c>
      <c r="E83" s="92">
        <f>E82+E78+E66+E37+E31+E27</f>
        <v>601914.19999999995</v>
      </c>
      <c r="F83" s="56"/>
    </row>
    <row r="84" spans="1:7" ht="24.75" customHeight="1" x14ac:dyDescent="0.2">
      <c r="A84" s="24"/>
      <c r="B84" s="25"/>
      <c r="C84" s="13"/>
      <c r="D84" s="13"/>
      <c r="E84" s="13"/>
      <c r="F84" s="26"/>
      <c r="G84" s="22"/>
    </row>
    <row r="85" spans="1:7" x14ac:dyDescent="0.2">
      <c r="A85" s="24"/>
      <c r="B85" s="25"/>
      <c r="C85" s="13"/>
      <c r="D85" s="13"/>
      <c r="E85" s="13"/>
      <c r="F85" s="26"/>
      <c r="G85" s="22"/>
    </row>
    <row r="86" spans="1:7" x14ac:dyDescent="0.2">
      <c r="A86" s="24"/>
      <c r="B86" s="25"/>
      <c r="C86" s="28"/>
      <c r="D86" s="28"/>
      <c r="E86" s="13"/>
      <c r="F86" s="26"/>
      <c r="G86" s="22"/>
    </row>
    <row r="87" spans="1:7" x14ac:dyDescent="0.2">
      <c r="A87" s="24"/>
      <c r="B87" s="25"/>
      <c r="C87" s="13"/>
      <c r="D87" s="13"/>
      <c r="E87" s="13"/>
      <c r="F87" s="26"/>
      <c r="G87" s="22"/>
    </row>
    <row r="88" spans="1:7" x14ac:dyDescent="0.2">
      <c r="A88" s="24"/>
      <c r="B88" s="25"/>
      <c r="C88" s="13"/>
      <c r="D88" s="13"/>
      <c r="E88" s="13"/>
      <c r="F88" s="26"/>
      <c r="G88" s="22"/>
    </row>
    <row r="89" spans="1:7" x14ac:dyDescent="0.2">
      <c r="A89" s="24"/>
      <c r="B89" s="25"/>
      <c r="C89" s="13"/>
      <c r="D89" s="13"/>
      <c r="E89" s="13"/>
      <c r="F89" s="26"/>
      <c r="G89" s="22"/>
    </row>
    <row r="90" spans="1:7" x14ac:dyDescent="0.2">
      <c r="A90" s="14"/>
      <c r="B90" s="8"/>
      <c r="C90" s="21"/>
      <c r="D90" s="21"/>
      <c r="E90" s="21"/>
      <c r="F90" s="7"/>
      <c r="G90" s="22"/>
    </row>
    <row r="91" spans="1:7" x14ac:dyDescent="0.2">
      <c r="A91" s="14"/>
      <c r="B91" s="8"/>
      <c r="C91" s="21"/>
      <c r="D91" s="21"/>
      <c r="E91" s="21"/>
      <c r="F91" s="7"/>
      <c r="G91" s="22"/>
    </row>
    <row r="92" spans="1:7" x14ac:dyDescent="0.2">
      <c r="A92" s="14"/>
      <c r="B92" s="8"/>
      <c r="C92" s="21"/>
      <c r="D92" s="21"/>
      <c r="E92" s="21"/>
      <c r="F92" s="7"/>
      <c r="G92" s="22"/>
    </row>
    <row r="93" spans="1:7" x14ac:dyDescent="0.2">
      <c r="A93" s="14"/>
      <c r="B93" s="8"/>
      <c r="C93" s="21"/>
      <c r="D93" s="21"/>
      <c r="E93" s="21"/>
      <c r="F93" s="7"/>
      <c r="G93" s="22"/>
    </row>
    <row r="94" spans="1:7" x14ac:dyDescent="0.2">
      <c r="A94" s="14"/>
      <c r="B94" s="8"/>
      <c r="C94" s="21"/>
      <c r="D94" s="21"/>
      <c r="E94" s="21"/>
      <c r="F94" s="7"/>
      <c r="G94" s="22"/>
    </row>
    <row r="95" spans="1:7" ht="17.25" customHeight="1" x14ac:dyDescent="0.2">
      <c r="A95" s="14"/>
      <c r="B95" s="8"/>
      <c r="C95" s="21"/>
      <c r="D95" s="21"/>
      <c r="E95" s="21"/>
      <c r="F95" s="7"/>
      <c r="G95" s="22"/>
    </row>
    <row r="96" spans="1:7" ht="25.5" customHeight="1" x14ac:dyDescent="0.2">
      <c r="A96" s="14"/>
      <c r="B96" s="8"/>
      <c r="C96" s="21"/>
      <c r="D96" s="21"/>
      <c r="E96" s="21"/>
      <c r="F96" s="7"/>
      <c r="G96" s="22"/>
    </row>
    <row r="97" spans="1:7" x14ac:dyDescent="0.2">
      <c r="A97" s="14"/>
      <c r="B97" s="8"/>
      <c r="C97" s="21"/>
      <c r="D97" s="21"/>
      <c r="E97" s="21"/>
      <c r="F97" s="21"/>
      <c r="G97" s="22"/>
    </row>
    <row r="98" spans="1:7" x14ac:dyDescent="0.2">
      <c r="A98" s="14"/>
      <c r="B98" s="8"/>
      <c r="C98" s="21"/>
      <c r="D98" s="21"/>
      <c r="E98" s="21"/>
      <c r="F98" s="7"/>
      <c r="G98" s="22"/>
    </row>
    <row r="99" spans="1:7" x14ac:dyDescent="0.2">
      <c r="A99" s="14"/>
      <c r="B99" s="8"/>
      <c r="C99" s="21"/>
      <c r="D99" s="21"/>
      <c r="E99" s="21"/>
      <c r="F99" s="7"/>
      <c r="G99" s="22"/>
    </row>
    <row r="100" spans="1:7" x14ac:dyDescent="0.2">
      <c r="A100" s="14"/>
      <c r="B100" s="8"/>
      <c r="C100" s="21"/>
      <c r="D100" s="21"/>
      <c r="E100" s="21"/>
      <c r="F100" s="7"/>
      <c r="G100" s="22"/>
    </row>
    <row r="101" spans="1:7" x14ac:dyDescent="0.2">
      <c r="A101" s="14"/>
      <c r="B101" s="8"/>
      <c r="C101" s="21"/>
      <c r="D101" s="21"/>
      <c r="E101" s="21"/>
      <c r="F101" s="21"/>
      <c r="G101" s="22"/>
    </row>
    <row r="102" spans="1:7" x14ac:dyDescent="0.2">
      <c r="A102" s="14"/>
      <c r="B102" s="8"/>
      <c r="C102" s="21"/>
      <c r="D102" s="21"/>
      <c r="E102" s="21"/>
      <c r="F102" s="21"/>
      <c r="G102" s="22"/>
    </row>
    <row r="103" spans="1:7" s="22" customFormat="1" x14ac:dyDescent="0.2">
      <c r="A103" s="14"/>
      <c r="B103" s="8"/>
      <c r="C103" s="21"/>
      <c r="D103" s="21"/>
      <c r="E103" s="21"/>
      <c r="F103" s="21"/>
    </row>
    <row r="104" spans="1:7" s="22" customFormat="1" x14ac:dyDescent="0.2">
      <c r="A104" s="14"/>
      <c r="B104" s="8"/>
      <c r="C104" s="21"/>
      <c r="D104" s="21"/>
      <c r="E104" s="21"/>
      <c r="F104" s="21"/>
    </row>
    <row r="105" spans="1:7" s="22" customFormat="1" x14ac:dyDescent="0.2">
      <c r="A105" s="14"/>
      <c r="B105" s="8"/>
      <c r="C105" s="21"/>
      <c r="D105" s="21"/>
      <c r="E105" s="21"/>
      <c r="F105" s="21"/>
    </row>
    <row r="106" spans="1:7" s="22" customFormat="1" x14ac:dyDescent="0.2">
      <c r="A106" s="14"/>
      <c r="B106" s="8"/>
      <c r="C106" s="21"/>
      <c r="D106" s="21"/>
      <c r="E106" s="21"/>
      <c r="F106" s="21"/>
    </row>
    <row r="107" spans="1:7" s="22" customFormat="1" x14ac:dyDescent="0.2">
      <c r="A107" s="14"/>
      <c r="B107" s="8"/>
      <c r="C107" s="21"/>
      <c r="D107" s="21"/>
      <c r="E107" s="21"/>
      <c r="F107" s="21"/>
    </row>
    <row r="108" spans="1:7" s="22" customFormat="1" x14ac:dyDescent="0.2">
      <c r="A108" s="14"/>
      <c r="B108" s="8"/>
      <c r="C108" s="21"/>
      <c r="D108" s="21"/>
      <c r="E108" s="21"/>
      <c r="F108" s="21"/>
    </row>
    <row r="109" spans="1:7" s="22" customFormat="1" x14ac:dyDescent="0.2">
      <c r="A109" s="14"/>
      <c r="B109" s="8"/>
      <c r="C109" s="21"/>
      <c r="D109" s="21"/>
      <c r="E109" s="21"/>
      <c r="F109" s="21"/>
    </row>
    <row r="110" spans="1:7" s="22" customFormat="1" x14ac:dyDescent="0.2">
      <c r="A110" s="14"/>
      <c r="B110" s="8"/>
      <c r="C110" s="21"/>
      <c r="D110" s="21"/>
      <c r="E110" s="21"/>
      <c r="F110" s="21"/>
    </row>
    <row r="111" spans="1:7" s="22" customFormat="1" x14ac:dyDescent="0.2">
      <c r="A111" s="14"/>
      <c r="B111" s="8"/>
      <c r="C111" s="21"/>
      <c r="D111" s="21"/>
      <c r="E111" s="21"/>
      <c r="F111" s="21"/>
    </row>
    <row r="112" spans="1:7" s="22" customFormat="1" x14ac:dyDescent="0.2">
      <c r="A112" s="23"/>
    </row>
    <row r="113" spans="1:7" s="22" customFormat="1" x14ac:dyDescent="0.2">
      <c r="A113" s="23"/>
    </row>
    <row r="114" spans="1:7" s="22" customFormat="1" x14ac:dyDescent="0.2">
      <c r="A114" s="14"/>
      <c r="B114" s="8"/>
      <c r="C114" s="21"/>
      <c r="D114" s="21"/>
      <c r="E114" s="21"/>
      <c r="F114" s="21"/>
    </row>
    <row r="115" spans="1:7" s="22" customFormat="1" x14ac:dyDescent="0.2">
      <c r="A115" s="14"/>
      <c r="B115" s="8"/>
      <c r="C115" s="21"/>
      <c r="D115" s="21"/>
      <c r="E115" s="21"/>
      <c r="F115" s="21"/>
    </row>
    <row r="116" spans="1:7" s="22" customFormat="1" x14ac:dyDescent="0.2">
      <c r="A116" s="14"/>
      <c r="B116" s="8"/>
      <c r="C116" s="21"/>
      <c r="D116" s="21"/>
      <c r="E116" s="21"/>
      <c r="F116" s="21"/>
    </row>
    <row r="117" spans="1:7" s="22" customFormat="1" x14ac:dyDescent="0.2">
      <c r="A117" s="14"/>
      <c r="B117" s="8"/>
      <c r="C117" s="21"/>
      <c r="D117" s="21"/>
      <c r="E117" s="21"/>
      <c r="F117" s="21"/>
    </row>
    <row r="118" spans="1:7" s="22" customFormat="1" x14ac:dyDescent="0.2">
      <c r="A118" s="23"/>
    </row>
    <row r="119" spans="1:7" s="22" customFormat="1" x14ac:dyDescent="0.2">
      <c r="A119" s="23"/>
    </row>
    <row r="120" spans="1:7" s="22" customFormat="1" x14ac:dyDescent="0.2">
      <c r="A120" s="14"/>
      <c r="B120" s="6"/>
      <c r="C120" s="21"/>
      <c r="D120" s="21"/>
      <c r="E120" s="21"/>
      <c r="F120" s="7"/>
    </row>
    <row r="121" spans="1:7" s="22" customFormat="1" x14ac:dyDescent="0.2">
      <c r="A121" s="14"/>
      <c r="B121" s="6"/>
      <c r="C121" s="21"/>
      <c r="D121" s="21"/>
      <c r="E121" s="21"/>
      <c r="F121" s="7"/>
    </row>
    <row r="122" spans="1:7" s="22" customFormat="1" x14ac:dyDescent="0.2">
      <c r="A122" s="14"/>
      <c r="B122" s="6"/>
      <c r="C122" s="21"/>
      <c r="D122" s="21"/>
      <c r="E122" s="21"/>
      <c r="F122" s="7"/>
    </row>
    <row r="123" spans="1:7" s="22" customFormat="1" x14ac:dyDescent="0.2">
      <c r="A123" s="14"/>
      <c r="B123" s="6"/>
      <c r="C123" s="21"/>
      <c r="D123" s="21"/>
      <c r="E123" s="21"/>
      <c r="F123" s="7"/>
    </row>
    <row r="124" spans="1:7" s="22" customFormat="1" x14ac:dyDescent="0.2">
      <c r="A124" s="23"/>
    </row>
    <row r="125" spans="1:7" s="22" customFormat="1" x14ac:dyDescent="0.2">
      <c r="A125" s="23"/>
    </row>
    <row r="126" spans="1:7" s="22" customFormat="1" x14ac:dyDescent="0.2">
      <c r="A126" s="14"/>
      <c r="B126" s="8"/>
      <c r="C126" s="21"/>
      <c r="D126" s="21"/>
      <c r="E126" s="21"/>
      <c r="F126" s="21"/>
    </row>
    <row r="127" spans="1:7" s="22" customFormat="1" x14ac:dyDescent="0.2">
      <c r="A127" s="14"/>
      <c r="B127" s="8"/>
      <c r="C127" s="21"/>
      <c r="D127" s="21"/>
      <c r="E127" s="21"/>
      <c r="F127" s="21"/>
    </row>
    <row r="128" spans="1:7" x14ac:dyDescent="0.2">
      <c r="A128" s="14"/>
      <c r="B128" s="8"/>
      <c r="C128" s="21"/>
      <c r="D128" s="21"/>
      <c r="E128" s="21"/>
      <c r="F128" s="21"/>
      <c r="G128" s="22"/>
    </row>
    <row r="129" spans="1:7" x14ac:dyDescent="0.2">
      <c r="A129" s="14"/>
      <c r="B129" s="8"/>
      <c r="C129" s="21"/>
      <c r="D129" s="21"/>
      <c r="E129" s="21"/>
      <c r="F129" s="21"/>
      <c r="G129" s="22"/>
    </row>
    <row r="130" spans="1:7" x14ac:dyDescent="0.2">
      <c r="A130" s="23"/>
      <c r="B130" s="22"/>
      <c r="C130" s="22"/>
      <c r="D130" s="22"/>
      <c r="E130" s="22"/>
      <c r="F130" s="22"/>
      <c r="G130" s="22"/>
    </row>
    <row r="131" spans="1:7" x14ac:dyDescent="0.2">
      <c r="A131" s="14"/>
      <c r="B131" s="8"/>
      <c r="C131" s="21"/>
      <c r="D131" s="21"/>
      <c r="E131" s="21"/>
      <c r="F131" s="7"/>
      <c r="G131" s="22"/>
    </row>
    <row r="132" spans="1:7" x14ac:dyDescent="0.2">
      <c r="A132" s="23"/>
      <c r="B132" s="22"/>
      <c r="C132" s="22"/>
      <c r="D132" s="22"/>
      <c r="E132" s="22"/>
      <c r="F132" s="22"/>
    </row>
    <row r="133" spans="1:7" x14ac:dyDescent="0.2">
      <c r="A133" s="23"/>
      <c r="B133" s="22"/>
      <c r="C133" s="22"/>
      <c r="D133" s="22"/>
      <c r="E133" s="22"/>
      <c r="F133" s="22"/>
    </row>
    <row r="134" spans="1:7" x14ac:dyDescent="0.2">
      <c r="A134" s="23"/>
      <c r="B134" s="22"/>
      <c r="C134" s="22"/>
      <c r="D134" s="22"/>
      <c r="E134" s="22"/>
      <c r="F134" s="22"/>
    </row>
    <row r="135" spans="1:7" x14ac:dyDescent="0.2">
      <c r="A135" s="23"/>
      <c r="B135" s="22"/>
      <c r="C135" s="22"/>
      <c r="D135" s="22"/>
      <c r="E135" s="22"/>
      <c r="F135" s="22"/>
    </row>
    <row r="136" spans="1:7" x14ac:dyDescent="0.2">
      <c r="A136" s="23"/>
      <c r="B136" s="22"/>
      <c r="C136" s="22"/>
      <c r="D136" s="22"/>
      <c r="E136" s="22"/>
      <c r="F136" s="22"/>
    </row>
    <row r="137" spans="1:7" x14ac:dyDescent="0.2">
      <c r="A137" s="23"/>
      <c r="B137" s="22"/>
      <c r="C137" s="22"/>
      <c r="D137" s="22"/>
      <c r="E137" s="22"/>
      <c r="F137" s="22"/>
    </row>
  </sheetData>
  <mergeCells count="7">
    <mergeCell ref="A6:F6"/>
    <mergeCell ref="A9:A11"/>
    <mergeCell ref="B9:B11"/>
    <mergeCell ref="C9:C11"/>
    <mergeCell ref="D9:F9"/>
    <mergeCell ref="D10:E10"/>
    <mergeCell ref="F10:F11"/>
  </mergeCells>
  <phoneticPr fontId="4" type="noConversion"/>
  <pageMargins left="0.75" right="0.25" top="7.0000000000000007E-2" bottom="0.45" header="0.5" footer="0.45"/>
  <pageSetup paperSize="9" orientation="portrait" r:id="rId1"/>
  <headerFooter alignWithMargins="0"/>
  <ignoredErrors>
    <ignoredError sqref="A28 A13 A32 A38 A79 A67" numberStoredAsText="1"/>
    <ignoredError sqref="E66" formulaRange="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deleguotos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Lolita</dc:creator>
  <cp:lastModifiedBy>user</cp:lastModifiedBy>
  <cp:lastPrinted>2015-03-03T06:45:12Z</cp:lastPrinted>
  <dcterms:created xsi:type="dcterms:W3CDTF">2008-11-06T09:20:58Z</dcterms:created>
  <dcterms:modified xsi:type="dcterms:W3CDTF">2015-03-03T06:50:14Z</dcterms:modified>
</cp:coreProperties>
</file>