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405" windowWidth="15180" windowHeight="8070" activeTab="2"/>
  </bookViews>
  <sheets>
    <sheet name="1 priedas" sheetId="27" r:id="rId1"/>
    <sheet name="2 priedas" sheetId="26" r:id="rId2"/>
    <sheet name="3 priedas" sheetId="25" r:id="rId3"/>
  </sheets>
  <calcPr calcId="145621"/>
</workbook>
</file>

<file path=xl/calcChain.xml><?xml version="1.0" encoding="utf-8"?>
<calcChain xmlns="http://schemas.openxmlformats.org/spreadsheetml/2006/main">
  <c r="E30" i="26" l="1"/>
  <c r="E15" i="26"/>
  <c r="E109" i="26"/>
  <c r="F30" i="26"/>
  <c r="C30" i="26"/>
  <c r="D109" i="26"/>
  <c r="C17" i="27"/>
  <c r="E99" i="26"/>
  <c r="F99" i="26"/>
  <c r="F98" i="26"/>
  <c r="D99" i="26"/>
  <c r="D98" i="26"/>
  <c r="D19" i="26"/>
  <c r="E20" i="26"/>
  <c r="E19" i="26"/>
  <c r="F20" i="26"/>
  <c r="D20" i="26"/>
  <c r="E16" i="26"/>
  <c r="F16" i="26"/>
  <c r="D16" i="26"/>
  <c r="C18" i="26"/>
  <c r="D30" i="26"/>
  <c r="C31" i="26"/>
  <c r="C101" i="26"/>
  <c r="E34" i="26"/>
  <c r="F34" i="26"/>
  <c r="D34" i="26"/>
  <c r="C34" i="26"/>
  <c r="C36" i="26"/>
  <c r="C64" i="26"/>
  <c r="E29" i="25"/>
  <c r="F29" i="25"/>
  <c r="E19" i="25"/>
  <c r="E18" i="25"/>
  <c r="F19" i="25"/>
  <c r="F18" i="25"/>
  <c r="D19" i="25"/>
  <c r="C28" i="25"/>
  <c r="E16" i="25"/>
  <c r="F16" i="25"/>
  <c r="D16" i="25"/>
  <c r="C16" i="25"/>
  <c r="D18" i="25"/>
  <c r="C27" i="25"/>
  <c r="C25" i="25"/>
  <c r="C24" i="25"/>
  <c r="C23" i="25"/>
  <c r="C22" i="25"/>
  <c r="E32" i="26"/>
  <c r="F32" i="26"/>
  <c r="C32" i="26"/>
  <c r="D32" i="26"/>
  <c r="C33" i="26"/>
  <c r="E28" i="26"/>
  <c r="E27" i="26"/>
  <c r="F28" i="26"/>
  <c r="D28" i="26"/>
  <c r="D27" i="26"/>
  <c r="C29" i="26"/>
  <c r="E37" i="26"/>
  <c r="F37" i="26"/>
  <c r="D37" i="26"/>
  <c r="C24" i="26"/>
  <c r="C38" i="26"/>
  <c r="E25" i="26"/>
  <c r="F25" i="26"/>
  <c r="D25" i="26"/>
  <c r="C26" i="26"/>
  <c r="E107" i="26"/>
  <c r="E106" i="26"/>
  <c r="F107" i="26"/>
  <c r="F106" i="26"/>
  <c r="D107" i="26"/>
  <c r="D106" i="26"/>
  <c r="E104" i="26"/>
  <c r="E103" i="26"/>
  <c r="E102" i="26"/>
  <c r="F104" i="26"/>
  <c r="F103" i="26"/>
  <c r="F102" i="26"/>
  <c r="D104" i="26"/>
  <c r="D103" i="26"/>
  <c r="E98" i="26"/>
  <c r="E95" i="26"/>
  <c r="E94" i="26"/>
  <c r="F95" i="26"/>
  <c r="F94" i="26"/>
  <c r="D95" i="26"/>
  <c r="D94" i="26"/>
  <c r="E92" i="26"/>
  <c r="E91" i="26"/>
  <c r="F92" i="26"/>
  <c r="F91" i="26"/>
  <c r="D92" i="26"/>
  <c r="D91" i="26"/>
  <c r="C91" i="26"/>
  <c r="E89" i="26"/>
  <c r="E88" i="26"/>
  <c r="E87" i="26"/>
  <c r="F89" i="26"/>
  <c r="F88" i="26"/>
  <c r="F87" i="26"/>
  <c r="D89" i="26"/>
  <c r="D88" i="26"/>
  <c r="D87" i="26"/>
  <c r="C87" i="26"/>
  <c r="E40" i="26"/>
  <c r="E39" i="26"/>
  <c r="F40" i="26"/>
  <c r="F39" i="26"/>
  <c r="D40" i="26"/>
  <c r="D39" i="26"/>
  <c r="C86" i="26"/>
  <c r="C84" i="26"/>
  <c r="C79" i="26"/>
  <c r="C75" i="26"/>
  <c r="C76" i="26"/>
  <c r="C77" i="26"/>
  <c r="C72" i="26"/>
  <c r="C68" i="26"/>
  <c r="C65" i="26"/>
  <c r="C66" i="26"/>
  <c r="C62" i="26"/>
  <c r="C60" i="26"/>
  <c r="C58" i="26"/>
  <c r="C56" i="26"/>
  <c r="C50" i="26"/>
  <c r="C48" i="26"/>
  <c r="C46" i="26"/>
  <c r="C44" i="26"/>
  <c r="C42" i="26"/>
  <c r="C52" i="26"/>
  <c r="C53" i="26"/>
  <c r="C54" i="26"/>
  <c r="C71" i="26"/>
  <c r="C73" i="26"/>
  <c r="C74" i="26"/>
  <c r="C69" i="26"/>
  <c r="C70" i="26"/>
  <c r="C67" i="26"/>
  <c r="C63" i="26"/>
  <c r="C61" i="26"/>
  <c r="C59" i="26"/>
  <c r="C47" i="26"/>
  <c r="F27" i="26"/>
  <c r="C35" i="26"/>
  <c r="F19" i="26"/>
  <c r="C21" i="26"/>
  <c r="C22" i="26"/>
  <c r="C23" i="26"/>
  <c r="C108" i="26"/>
  <c r="C105" i="26"/>
  <c r="C100" i="26"/>
  <c r="C97" i="26"/>
  <c r="C96" i="26"/>
  <c r="C93" i="26"/>
  <c r="C90" i="26"/>
  <c r="C85" i="26"/>
  <c r="C83" i="26"/>
  <c r="C82" i="26"/>
  <c r="C81" i="26"/>
  <c r="C80" i="26"/>
  <c r="C78" i="26"/>
  <c r="C57" i="26"/>
  <c r="C55" i="26"/>
  <c r="C51" i="26"/>
  <c r="C49" i="26"/>
  <c r="C45" i="26"/>
  <c r="C43" i="26"/>
  <c r="C41" i="26"/>
  <c r="C17" i="26"/>
  <c r="C16" i="26"/>
  <c r="C20" i="25"/>
  <c r="C26" i="25"/>
  <c r="C21" i="25"/>
  <c r="C17" i="25"/>
  <c r="C18" i="25"/>
  <c r="C19" i="25"/>
  <c r="C104" i="26"/>
  <c r="C25" i="26"/>
  <c r="C37" i="26"/>
  <c r="C94" i="26"/>
  <c r="C95" i="26"/>
  <c r="C103" i="26"/>
  <c r="D102" i="26"/>
  <c r="C102" i="26"/>
  <c r="C20" i="26"/>
  <c r="C92" i="26"/>
  <c r="C106" i="26"/>
  <c r="C88" i="26"/>
  <c r="F15" i="26"/>
  <c r="F109" i="26"/>
  <c r="C109" i="26"/>
  <c r="C89" i="26"/>
  <c r="C19" i="26"/>
  <c r="C99" i="26"/>
  <c r="C107" i="26"/>
  <c r="C27" i="26"/>
  <c r="D15" i="26"/>
  <c r="C28" i="26"/>
  <c r="C98" i="26"/>
  <c r="D15" i="25"/>
  <c r="C15" i="25"/>
  <c r="D29" i="25"/>
  <c r="C29" i="25"/>
  <c r="C39" i="26"/>
  <c r="C40" i="26"/>
  <c r="C15" i="26"/>
</calcChain>
</file>

<file path=xl/sharedStrings.xml><?xml version="1.0" encoding="utf-8"?>
<sst xmlns="http://schemas.openxmlformats.org/spreadsheetml/2006/main" count="241" uniqueCount="156">
  <si>
    <t>Iš viso</t>
  </si>
  <si>
    <t>Iš jų:</t>
  </si>
  <si>
    <t>iš viso</t>
  </si>
  <si>
    <t xml:space="preserve">                                                                       Kretingos rajono savivaldybės tarybos</t>
  </si>
  <si>
    <t>turtui įsigyti</t>
  </si>
  <si>
    <t>Eil. Nr.</t>
  </si>
  <si>
    <t>išlaidoms</t>
  </si>
  <si>
    <t>iš jų: darbo užmo-kesčiui</t>
  </si>
  <si>
    <t>Asignavimų valdytojų, programų, išlaidų pavadinimas</t>
  </si>
  <si>
    <t>Švietimo programa (Nr. 08)</t>
  </si>
  <si>
    <t>1.1</t>
  </si>
  <si>
    <t>1.1.1</t>
  </si>
  <si>
    <t>Savivaldybės savarankiškoms funkcijoms vykdyti</t>
  </si>
  <si>
    <t>Socialinės paramos programa (Nr. 09)</t>
  </si>
  <si>
    <t>Speciali tikslinė dotacija  mokinio krepšeliui finansuoti</t>
  </si>
  <si>
    <t>Jurgio Pabrėžos universitetinė gimnazija</t>
  </si>
  <si>
    <t xml:space="preserve">Marijono Daujoto pagrindinė mokykla </t>
  </si>
  <si>
    <t xml:space="preserve">Simono Daukanto pagrindinė mokykla </t>
  </si>
  <si>
    <t>Salantų gimnazija</t>
  </si>
  <si>
    <t>Darbėnų gimnazija</t>
  </si>
  <si>
    <t>Darželis – mokykla „Žibutė“</t>
  </si>
  <si>
    <t>Kretingos suaugusiųjų ir jaunimo mokymo centras</t>
  </si>
  <si>
    <t>(Litais)</t>
  </si>
  <si>
    <t>Kretingos muziejus</t>
  </si>
  <si>
    <t>Kultūros programa (Nr.07)</t>
  </si>
  <si>
    <t>Kretingos lopšelis-darželis "Pasaka"</t>
  </si>
  <si>
    <t>Kretingos socialinių paslaugų centras</t>
  </si>
  <si>
    <t>Ekonomikos ir biudžeto skyrius (asignavimų valdytojas - Savivaldybės administracijos direktorius)</t>
  </si>
  <si>
    <t>Salantų lopšelis-darželis "Rasa"</t>
  </si>
  <si>
    <t>Lopšelis - darželis "Žilvitis"</t>
  </si>
  <si>
    <t>Lopšelis - darželis "Ąžuoliukas"</t>
  </si>
  <si>
    <t>Kartenos mokykla-daugiafunkcis centras</t>
  </si>
  <si>
    <t>Vydmantų gimnazija</t>
  </si>
  <si>
    <t>Lopšelis - darželis "Eglutė"</t>
  </si>
  <si>
    <t>Kretingos meno mokykla</t>
  </si>
  <si>
    <t>1</t>
  </si>
  <si>
    <t>2</t>
  </si>
  <si>
    <t>2.1</t>
  </si>
  <si>
    <t>2.1.6</t>
  </si>
  <si>
    <t>2.1.7</t>
  </si>
  <si>
    <t>Savivaldybės administracija</t>
  </si>
  <si>
    <t>Bendroji programa (Nr. 01)</t>
  </si>
  <si>
    <t>Administracijos veiklos išlaidos</t>
  </si>
  <si>
    <t>Seniūnijų programa (Nr. 02)</t>
  </si>
  <si>
    <t>Seniūnijų aplinkos tvarkymo, administracijos veiklos išlaidos, iš jų:</t>
  </si>
  <si>
    <t>Kartenos seniūnija</t>
  </si>
  <si>
    <t>Salantų m. seniūnija</t>
  </si>
  <si>
    <t>Kretingos m. seniūnija</t>
  </si>
  <si>
    <t>Savarankiškoms funkcijoms vykdyti, iš jų:</t>
  </si>
  <si>
    <t>Baublių mokykla-daugiafunkcis centras</t>
  </si>
  <si>
    <t>Kūlupėnų M.Valančiaus pagrindinė mokykla</t>
  </si>
  <si>
    <t>Jokūbavo A.Stulginskio pagrindinė mokykla</t>
  </si>
  <si>
    <t>Kurmaičių pradinė mokykla</t>
  </si>
  <si>
    <t>Rūdaičių mokykla</t>
  </si>
  <si>
    <t>Lopšelis - darželis "Voveraitė"</t>
  </si>
  <si>
    <t>Pedagoginė psichologinė tarnyba</t>
  </si>
  <si>
    <t>Pedagogų švietimo centras</t>
  </si>
  <si>
    <t>Salantų meno mokykla</t>
  </si>
  <si>
    <t>Kretingos sporto mokykla</t>
  </si>
  <si>
    <t xml:space="preserve">   iš jų kreditiniams įsiskolinimams už šilumą dengti</t>
  </si>
  <si>
    <t>Simono Daukanto pagrindinė mokykla</t>
  </si>
  <si>
    <t>Lopšelis-darželis "Pasaka"</t>
  </si>
  <si>
    <t>Vydmantų lopšelis-darželis "Pasagėlė"</t>
  </si>
  <si>
    <t>M. Valančiaus viešoji biblioteka</t>
  </si>
  <si>
    <t>Savarankiškoms funkcijoms vykdyti</t>
  </si>
  <si>
    <t>Salantų kultūros centras</t>
  </si>
  <si>
    <t>Kretingos rajono kultūros centras</t>
  </si>
  <si>
    <t>Strateginio planavimo ir investicijų programa (Nr.04)</t>
  </si>
  <si>
    <t>Kūno kultūros ir sporto programa (Nr.10)</t>
  </si>
  <si>
    <t>Socialinio būsto ir socialinio būsto fondo, skirto laikinam apgyvendinimui, remontavimas</t>
  </si>
  <si>
    <t>Vietinio ūkio programa (Nr.05)</t>
  </si>
  <si>
    <t xml:space="preserve">Lengvatinis keleivių vežimas (kompensacija už socialiai remtinų asmenų, moksleivių pervežimus, nuostolius maršrutuose)                                                                                       </t>
  </si>
  <si>
    <t>Savivaldybės savarankiškoms funkcijoms vykdyti (švietimo įstaigų mitybos gamybos išlaidoms padengti)</t>
  </si>
  <si>
    <t xml:space="preserve">Speciali tikslinė dotacija  mokinio krepšeliui finansuoti, iš jos: </t>
  </si>
  <si>
    <t>Valstybės biudžeto lėšos užsienyje mirusio (žuvusio) Lietuvos Respublikos piliečio palaikams į Lietuvą parvežti</t>
  </si>
  <si>
    <t>Įstaigos pajamos, skirtos veiklos išlaidoms</t>
  </si>
  <si>
    <t xml:space="preserve">  2014 metų Kretingos rajono savivaldybės biudžeto asignavimų mokinio krepšeliui finansuoti </t>
  </si>
  <si>
    <t>2014 metų Kretingos rajono savivaldybės biudžeto asignavimų savarankiškoms funkcijoms vykdyti</t>
  </si>
  <si>
    <t xml:space="preserve">                                                                       1 priedas</t>
  </si>
  <si>
    <t xml:space="preserve">            2014 metų Kretingos rajono savivaldybės biudžeto  pajamų</t>
  </si>
  <si>
    <t>Pajamų pavadinimas</t>
  </si>
  <si>
    <t>3</t>
  </si>
  <si>
    <t>Europos Sąjungos finansinės paramos lėšos</t>
  </si>
  <si>
    <t>Iš viso pajamų:</t>
  </si>
  <si>
    <t>Valstybės biudžeto lėšos užsienyje mirusio (žuvusio) Lietuvos Respublikos  piliečio palaikams į Lietuvą parvežti</t>
  </si>
  <si>
    <t xml:space="preserve">                                                                       3 priedas</t>
  </si>
  <si>
    <t>Viešoji įstaiga Pranciškonų gimnazija (asignavimų valdytojas - Savivaldybės administracijos direktorius )</t>
  </si>
  <si>
    <t xml:space="preserve">   kitos pajamos</t>
  </si>
  <si>
    <t>Savivaldybės biudžetinių įstaigų (Vyskupo Motiejaus Valančiaus gimtinės muziejaus) pajamos , iš jų:</t>
  </si>
  <si>
    <t>(tūkst. Lt)</t>
  </si>
  <si>
    <t>1.1.2</t>
  </si>
  <si>
    <t>1.2</t>
  </si>
  <si>
    <t>1.2.1</t>
  </si>
  <si>
    <t>1.2.1.1</t>
  </si>
  <si>
    <t>1.2.1.2</t>
  </si>
  <si>
    <t>1.2.1.3</t>
  </si>
  <si>
    <t>1.2.2</t>
  </si>
  <si>
    <t>1.3</t>
  </si>
  <si>
    <t>1.3.1</t>
  </si>
  <si>
    <t>1.4</t>
  </si>
  <si>
    <t>1.4.1</t>
  </si>
  <si>
    <t xml:space="preserve">   iš jų kreditiniam įsiskolinimui UAB "Kretingos autobusų parkas"</t>
  </si>
  <si>
    <t>1.5</t>
  </si>
  <si>
    <t>1.5.1</t>
  </si>
  <si>
    <t>1.6</t>
  </si>
  <si>
    <t>1.6.1</t>
  </si>
  <si>
    <t>1.7</t>
  </si>
  <si>
    <t>1.7.1</t>
  </si>
  <si>
    <t>1.7.2</t>
  </si>
  <si>
    <t>1.8</t>
  </si>
  <si>
    <t>1.8.1</t>
  </si>
  <si>
    <t>2.1.1</t>
  </si>
  <si>
    <t>2.1.2</t>
  </si>
  <si>
    <t>2.1.3</t>
  </si>
  <si>
    <t>2.1.4</t>
  </si>
  <si>
    <t>2.1.5</t>
  </si>
  <si>
    <t>2.1.8</t>
  </si>
  <si>
    <t>2.1.9</t>
  </si>
  <si>
    <t>2.1.10</t>
  </si>
  <si>
    <t>2.1.11</t>
  </si>
  <si>
    <t>2.1.12</t>
  </si>
  <si>
    <t>2.1.13</t>
  </si>
  <si>
    <t>2.1.14</t>
  </si>
  <si>
    <t>2.1.15</t>
  </si>
  <si>
    <t>2.1.16</t>
  </si>
  <si>
    <t>2.1.17</t>
  </si>
  <si>
    <t>2.1.18</t>
  </si>
  <si>
    <t>2.1.19</t>
  </si>
  <si>
    <t>2.1.20</t>
  </si>
  <si>
    <t>2.1.21</t>
  </si>
  <si>
    <t>2.1.22</t>
  </si>
  <si>
    <t>2.1.23</t>
  </si>
  <si>
    <t>2.1.24</t>
  </si>
  <si>
    <t>2.1.25</t>
  </si>
  <si>
    <t>2.1.26</t>
  </si>
  <si>
    <t>3.1</t>
  </si>
  <si>
    <t>3.1.1</t>
  </si>
  <si>
    <t>4</t>
  </si>
  <si>
    <t>4.1</t>
  </si>
  <si>
    <t>4.1.1</t>
  </si>
  <si>
    <t>5</t>
  </si>
  <si>
    <t>5.1</t>
  </si>
  <si>
    <t>5.1.1</t>
  </si>
  <si>
    <t>6</t>
  </si>
  <si>
    <t>6.1</t>
  </si>
  <si>
    <t>6.1.1</t>
  </si>
  <si>
    <t>6.1.2</t>
  </si>
  <si>
    <t>7</t>
  </si>
  <si>
    <t>7.1</t>
  </si>
  <si>
    <t>8</t>
  </si>
  <si>
    <t>8.1</t>
  </si>
  <si>
    <t>Vyskupo Motiejaus Valančiaus gimtinės muziejus</t>
  </si>
  <si>
    <t xml:space="preserve">                                                                       2 priedas</t>
  </si>
  <si>
    <t xml:space="preserve">                                                                       2014 m. spalio 30 d. sprendimo Nr. T2-280</t>
  </si>
  <si>
    <t xml:space="preserve">                            tikslinimas (padidinimas, - sumažinimas)</t>
  </si>
  <si>
    <t xml:space="preserve">                     tikslinimas  (padidinimas, - sumažinimas)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</si>
</sst>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6" x14ac:knownFonts="1">
    <font>
      <sz val="10"/>
      <name val="Arial"/>
      <charset val="186"/>
    </font>
    <font>
      <sz val="10"/>
      <name val="Arial"/>
      <charset val="186"/>
    </font>
    <font>
      <sz val="8"/>
      <name val="Arial"/>
      <family val="2"/>
      <charset val="186"/>
    </font>
    <font>
      <b/>
      <sz val="10"/>
      <name val="Arial"/>
      <family val="2"/>
      <charset val="186"/>
    </font>
    <font>
      <sz val="9"/>
      <name val="Arial"/>
      <family val="2"/>
      <charset val="186"/>
    </font>
    <font>
      <sz val="10"/>
      <name val="Arial"/>
      <family val="2"/>
      <charset val="186"/>
    </font>
    <font>
      <b/>
      <sz val="11"/>
      <name val="Arial"/>
      <family val="2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sz val="12"/>
      <name val="Times New Roman"/>
      <family val="1"/>
      <charset val="186"/>
    </font>
    <font>
      <sz val="10"/>
      <name val="Times New Roman"/>
      <family val="1"/>
      <charset val="186"/>
    </font>
    <font>
      <sz val="9"/>
      <name val="Times New Roman"/>
      <family val="1"/>
      <charset val="186"/>
    </font>
    <font>
      <b/>
      <sz val="12"/>
      <name val="Times New Roman"/>
      <family val="1"/>
      <charset val="186"/>
    </font>
    <font>
      <sz val="8"/>
      <name val="Times New Roman"/>
      <family val="1"/>
      <charset val="186"/>
    </font>
    <font>
      <sz val="10"/>
      <color rgb="FFFF0000"/>
      <name val="Arial"/>
      <family val="2"/>
      <charset val="186"/>
    </font>
    <font>
      <sz val="10"/>
      <color rgb="FF00B05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5" fillId="0" borderId="0"/>
  </cellStyleXfs>
  <cellXfs count="143">
    <xf numFmtId="0" fontId="0" fillId="0" borderId="0" xfId="0"/>
    <xf numFmtId="0" fontId="1" fillId="0" borderId="0" xfId="0" applyFont="1"/>
    <xf numFmtId="0" fontId="4" fillId="0" borderId="1" xfId="0" applyFont="1" applyBorder="1"/>
    <xf numFmtId="0" fontId="4" fillId="0" borderId="2" xfId="0" applyFont="1" applyBorder="1"/>
    <xf numFmtId="0" fontId="4" fillId="0" borderId="3" xfId="0" applyFont="1" applyBorder="1"/>
    <xf numFmtId="0" fontId="0" fillId="0" borderId="0" xfId="0" applyAlignment="1">
      <alignment horizontal="right"/>
    </xf>
    <xf numFmtId="0" fontId="6" fillId="0" borderId="0" xfId="0" applyFont="1"/>
    <xf numFmtId="0" fontId="8" fillId="0" borderId="4" xfId="0" applyFont="1" applyBorder="1" applyAlignment="1">
      <alignment horizontal="left" vertical="center" wrapText="1"/>
    </xf>
    <xf numFmtId="0" fontId="8" fillId="0" borderId="4" xfId="0" applyFont="1" applyBorder="1" applyAlignment="1">
      <alignment wrapText="1"/>
    </xf>
    <xf numFmtId="49" fontId="10" fillId="0" borderId="5" xfId="0" applyNumberFormat="1" applyFont="1" applyBorder="1"/>
    <xf numFmtId="49" fontId="11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left"/>
    </xf>
    <xf numFmtId="0" fontId="5" fillId="0" borderId="0" xfId="0" applyFont="1"/>
    <xf numFmtId="0" fontId="12" fillId="0" borderId="0" xfId="0" applyFont="1"/>
    <xf numFmtId="0" fontId="9" fillId="0" borderId="0" xfId="0" applyFont="1"/>
    <xf numFmtId="0" fontId="9" fillId="0" borderId="4" xfId="0" applyFont="1" applyBorder="1" applyAlignment="1">
      <alignment horizontal="left" vertical="center" wrapText="1"/>
    </xf>
    <xf numFmtId="0" fontId="4" fillId="0" borderId="0" xfId="0" applyFont="1" applyAlignment="1">
      <alignment horizontal="right"/>
    </xf>
    <xf numFmtId="0" fontId="12" fillId="0" borderId="4" xfId="0" applyFont="1" applyBorder="1" applyAlignment="1">
      <alignment horizontal="left" vertical="center" wrapText="1"/>
    </xf>
    <xf numFmtId="49" fontId="12" fillId="0" borderId="4" xfId="0" applyNumberFormat="1" applyFont="1" applyBorder="1" applyAlignment="1">
      <alignment horizontal="center" vertical="center" wrapText="1"/>
    </xf>
    <xf numFmtId="0" fontId="0" fillId="0" borderId="0" xfId="0" applyBorder="1"/>
    <xf numFmtId="0" fontId="0" fillId="0" borderId="2" xfId="0" applyBorder="1"/>
    <xf numFmtId="0" fontId="9" fillId="0" borderId="5" xfId="1" applyFont="1" applyBorder="1" applyAlignment="1">
      <alignment wrapText="1"/>
    </xf>
    <xf numFmtId="0" fontId="9" fillId="0" borderId="5" xfId="0" applyFont="1" applyBorder="1" applyAlignment="1">
      <alignment wrapText="1"/>
    </xf>
    <xf numFmtId="0" fontId="9" fillId="0" borderId="5" xfId="0" applyNumberFormat="1" applyFont="1" applyBorder="1" applyAlignment="1">
      <alignment wrapText="1"/>
    </xf>
    <xf numFmtId="49" fontId="8" fillId="0" borderId="4" xfId="0" applyNumberFormat="1" applyFont="1" applyBorder="1" applyAlignment="1">
      <alignment horizontal="center" vertical="center" wrapText="1"/>
    </xf>
    <xf numFmtId="164" fontId="0" fillId="0" borderId="6" xfId="0" applyNumberFormat="1" applyBorder="1"/>
    <xf numFmtId="49" fontId="11" fillId="0" borderId="5" xfId="0" applyNumberFormat="1" applyFont="1" applyBorder="1" applyAlignment="1">
      <alignment horizontal="center"/>
    </xf>
    <xf numFmtId="49" fontId="11" fillId="0" borderId="4" xfId="0" applyNumberFormat="1" applyFont="1" applyBorder="1" applyAlignment="1">
      <alignment horizontal="center"/>
    </xf>
    <xf numFmtId="0" fontId="9" fillId="0" borderId="4" xfId="0" applyNumberFormat="1" applyFont="1" applyBorder="1" applyAlignment="1">
      <alignment wrapText="1"/>
    </xf>
    <xf numFmtId="49" fontId="12" fillId="0" borderId="4" xfId="0" applyNumberFormat="1" applyFont="1" applyBorder="1" applyAlignment="1">
      <alignment horizontal="center" vertical="top" wrapText="1"/>
    </xf>
    <xf numFmtId="0" fontId="12" fillId="0" borderId="4" xfId="0" applyFont="1" applyBorder="1" applyAlignment="1">
      <alignment wrapText="1"/>
    </xf>
    <xf numFmtId="49" fontId="8" fillId="0" borderId="4" xfId="0" applyNumberFormat="1" applyFont="1" applyBorder="1" applyAlignment="1">
      <alignment horizontal="center"/>
    </xf>
    <xf numFmtId="49" fontId="12" fillId="0" borderId="4" xfId="0" applyNumberFormat="1" applyFont="1" applyBorder="1" applyAlignment="1">
      <alignment horizontal="center"/>
    </xf>
    <xf numFmtId="49" fontId="11" fillId="0" borderId="5" xfId="0" applyNumberFormat="1" applyFont="1" applyBorder="1" applyAlignment="1">
      <alignment horizontal="center" vertical="center"/>
    </xf>
    <xf numFmtId="164" fontId="3" fillId="0" borderId="4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164" fontId="3" fillId="0" borderId="5" xfId="0" applyNumberFormat="1" applyFont="1" applyBorder="1" applyAlignment="1">
      <alignment horizontal="center"/>
    </xf>
    <xf numFmtId="0" fontId="7" fillId="0" borderId="5" xfId="0" applyFont="1" applyBorder="1" applyAlignment="1">
      <alignment wrapText="1"/>
    </xf>
    <xf numFmtId="164" fontId="0" fillId="0" borderId="0" xfId="0" applyNumberFormat="1"/>
    <xf numFmtId="49" fontId="7" fillId="0" borderId="4" xfId="0" applyNumberFormat="1" applyFont="1" applyBorder="1" applyAlignment="1">
      <alignment horizontal="center" vertical="center" wrapText="1"/>
    </xf>
    <xf numFmtId="0" fontId="9" fillId="0" borderId="4" xfId="0" applyFont="1" applyBorder="1" applyAlignment="1">
      <alignment wrapText="1"/>
    </xf>
    <xf numFmtId="0" fontId="7" fillId="0" borderId="4" xfId="0" applyFont="1" applyBorder="1" applyAlignment="1">
      <alignment horizontal="left" vertical="center" wrapText="1"/>
    </xf>
    <xf numFmtId="0" fontId="12" fillId="0" borderId="5" xfId="0" applyNumberFormat="1" applyFont="1" applyBorder="1" applyAlignment="1">
      <alignment wrapText="1"/>
    </xf>
    <xf numFmtId="0" fontId="8" fillId="0" borderId="4" xfId="0" applyNumberFormat="1" applyFont="1" applyBorder="1" applyAlignment="1">
      <alignment wrapText="1"/>
    </xf>
    <xf numFmtId="0" fontId="8" fillId="2" borderId="5" xfId="0" applyFont="1" applyFill="1" applyBorder="1" applyAlignment="1">
      <alignment wrapText="1"/>
    </xf>
    <xf numFmtId="0" fontId="7" fillId="0" borderId="5" xfId="0" applyFont="1" applyBorder="1"/>
    <xf numFmtId="0" fontId="8" fillId="0" borderId="4" xfId="1" applyFont="1" applyBorder="1"/>
    <xf numFmtId="0" fontId="8" fillId="2" borderId="5" xfId="0" applyFont="1" applyFill="1" applyBorder="1"/>
    <xf numFmtId="0" fontId="7" fillId="0" borderId="0" xfId="0" applyFont="1" applyFill="1" applyBorder="1" applyAlignment="1">
      <alignment horizontal="left" vertical="center" wrapText="1"/>
    </xf>
    <xf numFmtId="164" fontId="3" fillId="0" borderId="0" xfId="0" applyNumberFormat="1" applyFont="1" applyBorder="1" applyAlignment="1">
      <alignment horizontal="center"/>
    </xf>
    <xf numFmtId="164" fontId="0" fillId="0" borderId="0" xfId="0" applyNumberFormat="1" applyBorder="1"/>
    <xf numFmtId="164" fontId="5" fillId="0" borderId="0" xfId="0" applyNumberFormat="1" applyFont="1" applyBorder="1" applyAlignment="1">
      <alignment horizontal="center"/>
    </xf>
    <xf numFmtId="0" fontId="9" fillId="0" borderId="0" xfId="0" applyFont="1" applyBorder="1"/>
    <xf numFmtId="0" fontId="9" fillId="0" borderId="6" xfId="0" applyFont="1" applyBorder="1" applyAlignment="1">
      <alignment horizontal="left" vertical="center" wrapText="1"/>
    </xf>
    <xf numFmtId="164" fontId="5" fillId="0" borderId="6" xfId="0" applyNumberFormat="1" applyFont="1" applyBorder="1" applyAlignment="1">
      <alignment horizontal="center"/>
    </xf>
    <xf numFmtId="164" fontId="9" fillId="0" borderId="5" xfId="1" applyNumberFormat="1" applyFont="1" applyBorder="1" applyAlignment="1">
      <alignment wrapText="1"/>
    </xf>
    <xf numFmtId="164" fontId="7" fillId="0" borderId="5" xfId="1" applyNumberFormat="1" applyFont="1" applyBorder="1" applyAlignment="1">
      <alignment horizontal="center" vertical="center" wrapText="1"/>
    </xf>
    <xf numFmtId="164" fontId="7" fillId="0" borderId="4" xfId="1" applyNumberFormat="1" applyFont="1" applyBorder="1" applyAlignment="1">
      <alignment horizontal="center" vertical="center" wrapText="1"/>
    </xf>
    <xf numFmtId="164" fontId="9" fillId="0" borderId="4" xfId="1" applyNumberFormat="1" applyFont="1" applyBorder="1" applyAlignment="1">
      <alignment wrapText="1"/>
    </xf>
    <xf numFmtId="0" fontId="0" fillId="0" borderId="0" xfId="0" applyAlignment="1">
      <alignment horizontal="left"/>
    </xf>
    <xf numFmtId="164" fontId="0" fillId="0" borderId="0" xfId="0" applyNumberFormat="1" applyAlignment="1">
      <alignment horizontal="left"/>
    </xf>
    <xf numFmtId="164" fontId="14" fillId="0" borderId="0" xfId="0" applyNumberFormat="1" applyFont="1" applyAlignment="1">
      <alignment horizontal="left"/>
    </xf>
    <xf numFmtId="0" fontId="4" fillId="0" borderId="0" xfId="0" applyFont="1"/>
    <xf numFmtId="164" fontId="5" fillId="0" borderId="0" xfId="0" applyNumberFormat="1" applyFont="1" applyAlignment="1">
      <alignment horizontal="left"/>
    </xf>
    <xf numFmtId="0" fontId="5" fillId="0" borderId="0" xfId="0" applyFont="1" applyAlignment="1">
      <alignment horizontal="right"/>
    </xf>
    <xf numFmtId="0" fontId="15" fillId="0" borderId="0" xfId="0" applyFont="1" applyAlignment="1">
      <alignment horizontal="left"/>
    </xf>
    <xf numFmtId="2" fontId="5" fillId="0" borderId="4" xfId="0" applyNumberFormat="1" applyFont="1" applyBorder="1" applyAlignment="1">
      <alignment horizontal="center" vertical="center" wrapText="1"/>
    </xf>
    <xf numFmtId="2" fontId="3" fillId="0" borderId="5" xfId="0" applyNumberFormat="1" applyFont="1" applyBorder="1" applyAlignment="1">
      <alignment horizontal="center"/>
    </xf>
    <xf numFmtId="0" fontId="4" fillId="0" borderId="0" xfId="0" applyFont="1" applyBorder="1"/>
    <xf numFmtId="0" fontId="2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left" vertical="center" wrapText="1"/>
    </xf>
    <xf numFmtId="164" fontId="3" fillId="0" borderId="0" xfId="0" applyNumberFormat="1" applyFont="1" applyBorder="1" applyAlignment="1">
      <alignment horizontal="center" vertical="center" wrapText="1"/>
    </xf>
    <xf numFmtId="49" fontId="8" fillId="0" borderId="0" xfId="0" applyNumberFormat="1" applyFont="1" applyBorder="1" applyAlignment="1">
      <alignment horizontal="center" vertical="center" wrapText="1"/>
    </xf>
    <xf numFmtId="0" fontId="8" fillId="0" borderId="0" xfId="0" applyFont="1" applyBorder="1" applyAlignment="1">
      <alignment wrapText="1"/>
    </xf>
    <xf numFmtId="49" fontId="11" fillId="0" borderId="0" xfId="0" applyNumberFormat="1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 wrapText="1"/>
    </xf>
    <xf numFmtId="164" fontId="5" fillId="0" borderId="0" xfId="0" applyNumberFormat="1" applyFont="1" applyBorder="1" applyAlignment="1">
      <alignment horizontal="center" vertical="center" wrapText="1"/>
    </xf>
    <xf numFmtId="0" fontId="7" fillId="0" borderId="0" xfId="0" applyFont="1" applyBorder="1"/>
    <xf numFmtId="49" fontId="12" fillId="0" borderId="0" xfId="0" applyNumberFormat="1" applyFont="1" applyBorder="1" applyAlignment="1">
      <alignment horizontal="center" vertical="center" wrapText="1"/>
    </xf>
    <xf numFmtId="0" fontId="7" fillId="0" borderId="0" xfId="0" applyFont="1" applyBorder="1" applyAlignment="1">
      <alignment wrapText="1"/>
    </xf>
    <xf numFmtId="0" fontId="8" fillId="2" borderId="0" xfId="0" applyFont="1" applyFill="1" applyBorder="1" applyAlignment="1">
      <alignment wrapText="1"/>
    </xf>
    <xf numFmtId="164" fontId="14" fillId="0" borderId="0" xfId="0" applyNumberFormat="1" applyFont="1" applyBorder="1" applyAlignment="1">
      <alignment horizontal="center" vertical="center" wrapText="1"/>
    </xf>
    <xf numFmtId="0" fontId="8" fillId="2" borderId="0" xfId="0" applyFont="1" applyFill="1" applyBorder="1"/>
    <xf numFmtId="0" fontId="8" fillId="0" borderId="0" xfId="0" applyNumberFormat="1" applyFont="1" applyBorder="1" applyAlignment="1">
      <alignment wrapText="1"/>
    </xf>
    <xf numFmtId="0" fontId="5" fillId="0" borderId="0" xfId="0" applyFont="1" applyBorder="1"/>
    <xf numFmtId="0" fontId="15" fillId="0" borderId="0" xfId="0" applyFont="1" applyBorder="1" applyAlignment="1">
      <alignment horizontal="left"/>
    </xf>
    <xf numFmtId="0" fontId="7" fillId="0" borderId="0" xfId="0" applyFont="1" applyBorder="1" applyAlignment="1">
      <alignment horizontal="left" vertical="center" wrapText="1"/>
    </xf>
    <xf numFmtId="2" fontId="5" fillId="0" borderId="0" xfId="0" applyNumberFormat="1" applyFont="1" applyBorder="1" applyAlignment="1">
      <alignment horizontal="center" vertical="center" wrapText="1"/>
    </xf>
    <xf numFmtId="0" fontId="8" fillId="0" borderId="0" xfId="1" applyFont="1" applyBorder="1"/>
    <xf numFmtId="0" fontId="12" fillId="0" borderId="0" xfId="0" applyFont="1" applyBorder="1" applyAlignment="1">
      <alignment wrapText="1"/>
    </xf>
    <xf numFmtId="0" fontId="9" fillId="0" borderId="0" xfId="0" applyFont="1" applyBorder="1" applyAlignment="1">
      <alignment wrapText="1"/>
    </xf>
    <xf numFmtId="0" fontId="9" fillId="0" borderId="0" xfId="1" applyFont="1" applyBorder="1" applyAlignment="1">
      <alignment wrapText="1"/>
    </xf>
    <xf numFmtId="0" fontId="0" fillId="0" borderId="0" xfId="0" applyBorder="1" applyAlignment="1">
      <alignment horizontal="left"/>
    </xf>
    <xf numFmtId="164" fontId="0" fillId="0" borderId="0" xfId="0" applyNumberFormat="1" applyBorder="1" applyAlignment="1">
      <alignment horizontal="left"/>
    </xf>
    <xf numFmtId="0" fontId="0" fillId="0" borderId="0" xfId="0" applyBorder="1" applyAlignment="1">
      <alignment horizontal="right"/>
    </xf>
    <xf numFmtId="164" fontId="14" fillId="0" borderId="0" xfId="0" applyNumberFormat="1" applyFont="1" applyBorder="1" applyAlignment="1">
      <alignment horizontal="left"/>
    </xf>
    <xf numFmtId="164" fontId="5" fillId="0" borderId="0" xfId="0" applyNumberFormat="1" applyFont="1" applyBorder="1" applyAlignment="1">
      <alignment horizontal="left"/>
    </xf>
    <xf numFmtId="0" fontId="5" fillId="0" borderId="0" xfId="0" applyFont="1" applyBorder="1" applyAlignment="1">
      <alignment horizontal="right"/>
    </xf>
    <xf numFmtId="0" fontId="9" fillId="0" borderId="0" xfId="0" applyNumberFormat="1" applyFont="1" applyBorder="1" applyAlignment="1">
      <alignment wrapText="1"/>
    </xf>
    <xf numFmtId="0" fontId="12" fillId="0" borderId="0" xfId="0" applyNumberFormat="1" applyFont="1" applyBorder="1" applyAlignment="1">
      <alignment wrapText="1"/>
    </xf>
    <xf numFmtId="49" fontId="11" fillId="0" borderId="0" xfId="0" applyNumberFormat="1" applyFont="1" applyBorder="1" applyAlignment="1">
      <alignment horizontal="center"/>
    </xf>
    <xf numFmtId="49" fontId="11" fillId="0" borderId="0" xfId="0" applyNumberFormat="1" applyFont="1" applyBorder="1" applyAlignment="1">
      <alignment horizontal="center" vertical="center"/>
    </xf>
    <xf numFmtId="49" fontId="8" fillId="0" borderId="0" xfId="0" applyNumberFormat="1" applyFont="1" applyBorder="1" applyAlignment="1">
      <alignment horizontal="center"/>
    </xf>
    <xf numFmtId="49" fontId="12" fillId="0" borderId="0" xfId="0" applyNumberFormat="1" applyFont="1" applyBorder="1" applyAlignment="1">
      <alignment horizontal="center"/>
    </xf>
    <xf numFmtId="0" fontId="8" fillId="0" borderId="0" xfId="0" applyFont="1" applyBorder="1" applyAlignment="1">
      <alignment horizontal="left" vertical="center" wrapText="1"/>
    </xf>
    <xf numFmtId="49" fontId="10" fillId="0" borderId="0" xfId="0" applyNumberFormat="1" applyFont="1" applyBorder="1"/>
    <xf numFmtId="0" fontId="8" fillId="0" borderId="0" xfId="0" applyFont="1" applyBorder="1" applyAlignment="1">
      <alignment horizontal="left"/>
    </xf>
    <xf numFmtId="2" fontId="3" fillId="0" borderId="0" xfId="0" applyNumberFormat="1" applyFont="1" applyBorder="1" applyAlignment="1">
      <alignment horizontal="center"/>
    </xf>
    <xf numFmtId="49" fontId="13" fillId="0" borderId="4" xfId="0" applyNumberFormat="1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7" xfId="0" applyFont="1" applyBorder="1" applyAlignment="1">
      <alignment horizontal="center" wrapText="1"/>
    </xf>
    <xf numFmtId="49" fontId="12" fillId="0" borderId="5" xfId="0" applyNumberFormat="1" applyFont="1" applyBorder="1" applyAlignment="1">
      <alignment horizontal="center" wrapText="1"/>
    </xf>
    <xf numFmtId="0" fontId="12" fillId="0" borderId="5" xfId="0" applyFont="1" applyBorder="1" applyAlignment="1">
      <alignment horizontal="left" wrapText="1" indent="1"/>
    </xf>
    <xf numFmtId="49" fontId="7" fillId="0" borderId="0" xfId="0" applyNumberFormat="1" applyFont="1" applyAlignment="1">
      <alignment horizontal="left" wrapText="1"/>
    </xf>
    <xf numFmtId="0" fontId="7" fillId="0" borderId="0" xfId="0" applyFont="1" applyAlignment="1">
      <alignment wrapText="1"/>
    </xf>
    <xf numFmtId="1" fontId="7" fillId="0" borderId="0" xfId="0" applyNumberFormat="1" applyFont="1" applyAlignment="1">
      <alignment horizontal="center" wrapText="1"/>
    </xf>
    <xf numFmtId="0" fontId="0" fillId="0" borderId="6" xfId="0" applyBorder="1"/>
    <xf numFmtId="164" fontId="9" fillId="0" borderId="3" xfId="0" applyNumberFormat="1" applyFont="1" applyBorder="1" applyAlignment="1">
      <alignment horizontal="center" wrapText="1"/>
    </xf>
    <xf numFmtId="2" fontId="9" fillId="0" borderId="3" xfId="0" applyNumberFormat="1" applyFont="1" applyBorder="1" applyAlignment="1">
      <alignment horizontal="center" wrapText="1"/>
    </xf>
    <xf numFmtId="49" fontId="7" fillId="0" borderId="5" xfId="0" applyNumberFormat="1" applyFont="1" applyBorder="1" applyAlignment="1">
      <alignment horizontal="center" wrapText="1"/>
    </xf>
    <xf numFmtId="2" fontId="12" fillId="0" borderId="3" xfId="0" applyNumberFormat="1" applyFont="1" applyBorder="1" applyAlignment="1">
      <alignment horizontal="center" wrapText="1"/>
    </xf>
    <xf numFmtId="49" fontId="9" fillId="0" borderId="5" xfId="0" applyNumberFormat="1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14" fillId="0" borderId="0" xfId="0" applyFont="1" applyAlignment="1">
      <alignment horizontal="left"/>
    </xf>
    <xf numFmtId="49" fontId="7" fillId="0" borderId="5" xfId="0" applyNumberFormat="1" applyFont="1" applyBorder="1" applyAlignment="1">
      <alignment horizontal="center" vertical="top" wrapText="1"/>
    </xf>
    <xf numFmtId="0" fontId="5" fillId="0" borderId="0" xfId="0" applyFont="1" applyAlignment="1">
      <alignment horizontal="center"/>
    </xf>
    <xf numFmtId="0" fontId="9" fillId="0" borderId="5" xfId="0" applyFont="1" applyBorder="1"/>
    <xf numFmtId="49" fontId="7" fillId="0" borderId="4" xfId="0" applyNumberFormat="1" applyFont="1" applyBorder="1" applyAlignment="1">
      <alignment horizontal="center" vertical="top" wrapText="1"/>
    </xf>
    <xf numFmtId="49" fontId="8" fillId="0" borderId="5" xfId="0" applyNumberFormat="1" applyFont="1" applyBorder="1" applyAlignment="1">
      <alignment horizontal="center"/>
    </xf>
    <xf numFmtId="49" fontId="12" fillId="0" borderId="5" xfId="0" applyNumberFormat="1" applyFont="1" applyBorder="1" applyAlignment="1">
      <alignment horizontal="center"/>
    </xf>
    <xf numFmtId="0" fontId="4" fillId="0" borderId="0" xfId="0" applyFont="1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0" fontId="4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0" fillId="0" borderId="3" xfId="0" applyBorder="1" applyAlignment="1">
      <alignment horizontal="center" wrapText="1"/>
    </xf>
  </cellXfs>
  <cellStyles count="2">
    <cellStyle name="Įprastas" xfId="0" builtinId="0"/>
    <cellStyle name="Įprastas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4"/>
  <sheetViews>
    <sheetView workbookViewId="0">
      <selection activeCell="D6" sqref="D6"/>
    </sheetView>
  </sheetViews>
  <sheetFormatPr defaultRowHeight="12.75" x14ac:dyDescent="0.2"/>
  <cols>
    <col min="1" max="1" width="6" customWidth="1"/>
    <col min="2" max="2" width="72.140625" customWidth="1"/>
    <col min="3" max="3" width="10.140625" customWidth="1"/>
    <col min="4" max="4" width="9.85546875" customWidth="1"/>
    <col min="5" max="5" width="8.85546875" customWidth="1"/>
    <col min="6" max="6" width="8.42578125" customWidth="1"/>
    <col min="8" max="8" width="12.42578125" customWidth="1"/>
  </cols>
  <sheetData>
    <row r="1" spans="1:8" x14ac:dyDescent="0.2">
      <c r="B1" t="s">
        <v>3</v>
      </c>
    </row>
    <row r="2" spans="1:8" x14ac:dyDescent="0.2">
      <c r="B2" s="13" t="s">
        <v>153</v>
      </c>
    </row>
    <row r="3" spans="1:8" x14ac:dyDescent="0.2">
      <c r="B3" s="13" t="s">
        <v>78</v>
      </c>
    </row>
    <row r="5" spans="1:8" ht="15" x14ac:dyDescent="0.25">
      <c r="B5" s="6"/>
      <c r="C5" s="6"/>
      <c r="D5" s="6"/>
      <c r="E5" s="6"/>
      <c r="F5" s="1"/>
    </row>
    <row r="6" spans="1:8" ht="15.75" x14ac:dyDescent="0.25">
      <c r="B6" s="14" t="s">
        <v>79</v>
      </c>
      <c r="C6" s="6"/>
      <c r="E6" s="5"/>
      <c r="F6" s="17"/>
    </row>
    <row r="7" spans="1:8" ht="15.75" x14ac:dyDescent="0.25">
      <c r="B7" s="14" t="s">
        <v>154</v>
      </c>
      <c r="C7" s="6"/>
      <c r="D7" s="69"/>
      <c r="E7" s="69"/>
      <c r="F7" s="69"/>
    </row>
    <row r="8" spans="1:8" ht="15" x14ac:dyDescent="0.25">
      <c r="B8" s="6"/>
      <c r="C8" s="6"/>
      <c r="D8" s="131"/>
      <c r="E8" s="132"/>
      <c r="F8" s="133"/>
    </row>
    <row r="9" spans="1:8" ht="12.75" customHeight="1" x14ac:dyDescent="0.25">
      <c r="B9" s="6"/>
      <c r="C9" s="6"/>
      <c r="D9" s="133"/>
      <c r="E9" s="133"/>
      <c r="F9" s="133"/>
      <c r="G9" s="20"/>
      <c r="H9" s="20"/>
    </row>
    <row r="10" spans="1:8" ht="14.25" customHeight="1" x14ac:dyDescent="0.2">
      <c r="A10" s="20"/>
      <c r="B10" s="20"/>
      <c r="C10" s="126" t="s">
        <v>89</v>
      </c>
      <c r="D10" s="133"/>
      <c r="E10" s="133"/>
      <c r="F10" s="133"/>
      <c r="G10" s="20"/>
      <c r="H10" s="20"/>
    </row>
    <row r="11" spans="1:8" ht="31.5" x14ac:dyDescent="0.2">
      <c r="A11" s="122" t="s">
        <v>5</v>
      </c>
      <c r="B11" s="123" t="s">
        <v>80</v>
      </c>
      <c r="C11" s="123" t="s">
        <v>0</v>
      </c>
      <c r="D11" s="133"/>
      <c r="E11" s="133"/>
      <c r="F11" s="133"/>
      <c r="G11" s="20"/>
      <c r="H11" s="20"/>
    </row>
    <row r="12" spans="1:8" x14ac:dyDescent="0.2">
      <c r="A12" s="109" t="s">
        <v>35</v>
      </c>
      <c r="B12" s="110">
        <v>2</v>
      </c>
      <c r="C12" s="111">
        <v>3</v>
      </c>
      <c r="D12" s="70"/>
      <c r="E12" s="70"/>
      <c r="F12" s="70"/>
      <c r="G12" s="20"/>
      <c r="H12" s="20"/>
    </row>
    <row r="13" spans="1:8" ht="31.5" x14ac:dyDescent="0.25">
      <c r="A13" s="120" t="s">
        <v>35</v>
      </c>
      <c r="B13" s="22" t="s">
        <v>88</v>
      </c>
      <c r="C13" s="118">
        <v>2.7</v>
      </c>
      <c r="D13" s="72"/>
      <c r="E13" s="72"/>
      <c r="F13" s="72"/>
      <c r="G13" s="20"/>
      <c r="H13" s="20"/>
    </row>
    <row r="14" spans="1:8" ht="15.75" x14ac:dyDescent="0.25">
      <c r="A14" s="120" t="s">
        <v>10</v>
      </c>
      <c r="B14" s="22" t="s">
        <v>87</v>
      </c>
      <c r="C14" s="118">
        <v>2.7</v>
      </c>
      <c r="D14" s="72"/>
      <c r="E14" s="72"/>
      <c r="F14" s="72"/>
      <c r="G14" s="20"/>
      <c r="H14" s="20"/>
    </row>
    <row r="15" spans="1:8" ht="15.75" x14ac:dyDescent="0.25">
      <c r="A15" s="120" t="s">
        <v>36</v>
      </c>
      <c r="B15" s="23" t="s">
        <v>82</v>
      </c>
      <c r="C15" s="118">
        <v>127.8</v>
      </c>
      <c r="D15" s="77"/>
      <c r="E15" s="77"/>
      <c r="F15" s="77"/>
      <c r="G15" s="20"/>
      <c r="H15" s="20"/>
    </row>
    <row r="16" spans="1:8" ht="31.5" x14ac:dyDescent="0.25">
      <c r="A16" s="125" t="s">
        <v>81</v>
      </c>
      <c r="B16" s="23" t="s">
        <v>84</v>
      </c>
      <c r="C16" s="119">
        <v>7.02</v>
      </c>
      <c r="D16" s="77"/>
      <c r="E16" s="77"/>
      <c r="F16" s="77"/>
      <c r="G16" s="20"/>
      <c r="H16" s="20"/>
    </row>
    <row r="17" spans="1:8" ht="15.75" x14ac:dyDescent="0.25">
      <c r="A17" s="112"/>
      <c r="B17" s="113" t="s">
        <v>83</v>
      </c>
      <c r="C17" s="121">
        <f>C13+C15+C16</f>
        <v>137.52000000000001</v>
      </c>
      <c r="D17" s="72"/>
      <c r="E17" s="72"/>
      <c r="F17" s="72"/>
      <c r="G17" s="20"/>
      <c r="H17" s="20"/>
    </row>
    <row r="18" spans="1:8" ht="15.6" customHeight="1" x14ac:dyDescent="0.25">
      <c r="A18" s="114"/>
      <c r="B18" s="115"/>
      <c r="C18" s="116"/>
      <c r="D18" s="77"/>
      <c r="E18" s="77"/>
      <c r="F18" s="77"/>
      <c r="G18" s="20"/>
      <c r="H18" s="20"/>
    </row>
    <row r="19" spans="1:8" ht="13.9" customHeight="1" x14ac:dyDescent="0.2">
      <c r="B19" s="117"/>
      <c r="D19" s="77"/>
      <c r="E19" s="77"/>
      <c r="F19" s="77"/>
      <c r="G19" s="51"/>
      <c r="H19" s="20"/>
    </row>
    <row r="20" spans="1:8" ht="15" x14ac:dyDescent="0.25">
      <c r="A20" s="73"/>
      <c r="B20" s="80"/>
      <c r="C20" s="77"/>
      <c r="D20" s="77"/>
      <c r="E20" s="77"/>
      <c r="F20" s="77"/>
      <c r="G20" s="20"/>
      <c r="H20" s="20"/>
    </row>
    <row r="21" spans="1:8" ht="15" x14ac:dyDescent="0.25">
      <c r="A21" s="73"/>
      <c r="B21" s="80"/>
      <c r="C21" s="77"/>
      <c r="D21" s="77"/>
      <c r="E21" s="77"/>
      <c r="F21" s="77"/>
      <c r="G21" s="20"/>
      <c r="H21" s="20"/>
    </row>
    <row r="22" spans="1:8" ht="15" x14ac:dyDescent="0.25">
      <c r="A22" s="73"/>
      <c r="B22" s="80"/>
      <c r="C22" s="77"/>
      <c r="D22" s="77"/>
      <c r="E22" s="77"/>
      <c r="F22" s="77"/>
      <c r="G22" s="20"/>
      <c r="H22" s="20"/>
    </row>
    <row r="23" spans="1:8" ht="14.25" x14ac:dyDescent="0.2">
      <c r="A23" s="73"/>
      <c r="B23" s="81"/>
      <c r="C23" s="72"/>
      <c r="D23" s="72"/>
      <c r="E23" s="72"/>
      <c r="F23" s="72"/>
      <c r="G23" s="20"/>
      <c r="H23" s="20"/>
    </row>
    <row r="24" spans="1:8" ht="15" x14ac:dyDescent="0.25">
      <c r="A24" s="73"/>
      <c r="B24" s="78"/>
      <c r="C24" s="77"/>
      <c r="D24" s="82"/>
      <c r="E24" s="77"/>
      <c r="F24" s="77"/>
      <c r="G24" s="20"/>
      <c r="H24" s="20"/>
    </row>
    <row r="25" spans="1:8" ht="14.25" x14ac:dyDescent="0.2">
      <c r="A25" s="73"/>
      <c r="B25" s="83"/>
      <c r="C25" s="72"/>
      <c r="D25" s="72"/>
      <c r="E25" s="72"/>
      <c r="F25" s="72"/>
      <c r="G25" s="20"/>
      <c r="H25" s="20"/>
    </row>
    <row r="26" spans="1:8" ht="15" x14ac:dyDescent="0.25">
      <c r="A26" s="73"/>
      <c r="B26" s="80"/>
      <c r="C26" s="77"/>
      <c r="D26" s="77"/>
      <c r="E26" s="77"/>
      <c r="F26" s="77"/>
      <c r="G26" s="20"/>
      <c r="H26" s="20"/>
    </row>
    <row r="27" spans="1:8" ht="15.75" x14ac:dyDescent="0.2">
      <c r="A27" s="73"/>
      <c r="B27" s="76"/>
      <c r="C27" s="77"/>
      <c r="D27" s="77"/>
      <c r="E27" s="77"/>
      <c r="F27" s="77"/>
      <c r="G27" s="20"/>
      <c r="H27" s="20"/>
    </row>
    <row r="28" spans="1:8" ht="14.25" x14ac:dyDescent="0.2">
      <c r="A28" s="73"/>
      <c r="B28" s="84"/>
      <c r="C28" s="72"/>
      <c r="D28" s="72"/>
      <c r="E28" s="72"/>
      <c r="F28" s="72"/>
      <c r="G28" s="20"/>
      <c r="H28" s="20"/>
    </row>
    <row r="29" spans="1:8" ht="15" x14ac:dyDescent="0.25">
      <c r="A29" s="73"/>
      <c r="B29" s="78"/>
      <c r="C29" s="77"/>
      <c r="D29" s="77"/>
      <c r="E29" s="77"/>
      <c r="F29" s="77"/>
      <c r="G29" s="20"/>
      <c r="H29" s="20"/>
    </row>
    <row r="30" spans="1:8" ht="14.25" x14ac:dyDescent="0.2">
      <c r="A30" s="73"/>
      <c r="B30" s="74"/>
      <c r="C30" s="72"/>
      <c r="D30" s="72"/>
      <c r="E30" s="72"/>
      <c r="F30" s="72"/>
      <c r="G30" s="20"/>
      <c r="H30" s="20"/>
    </row>
    <row r="31" spans="1:8" ht="15" x14ac:dyDescent="0.25">
      <c r="A31" s="73"/>
      <c r="B31" s="80"/>
      <c r="C31" s="77"/>
      <c r="D31" s="77"/>
      <c r="E31" s="77"/>
      <c r="F31" s="77"/>
      <c r="G31" s="85"/>
      <c r="H31" s="20"/>
    </row>
    <row r="32" spans="1:8" ht="14.25" x14ac:dyDescent="0.2">
      <c r="A32" s="73"/>
      <c r="B32" s="74"/>
      <c r="C32" s="72"/>
      <c r="D32" s="72"/>
      <c r="E32" s="72"/>
      <c r="F32" s="72"/>
      <c r="G32" s="20"/>
      <c r="H32" s="20"/>
    </row>
    <row r="33" spans="1:8" ht="15" x14ac:dyDescent="0.25">
      <c r="A33" s="73"/>
      <c r="B33" s="78"/>
      <c r="C33" s="77"/>
      <c r="D33" s="77"/>
      <c r="E33" s="77"/>
      <c r="F33" s="72"/>
      <c r="G33" s="20"/>
      <c r="H33" s="20"/>
    </row>
    <row r="34" spans="1:8" ht="15" x14ac:dyDescent="0.2">
      <c r="A34" s="73"/>
      <c r="B34" s="87"/>
      <c r="C34" s="88"/>
      <c r="D34" s="88"/>
      <c r="E34" s="77"/>
      <c r="F34" s="72"/>
      <c r="G34" s="20"/>
      <c r="H34" s="20"/>
    </row>
    <row r="35" spans="1:8" ht="14.25" x14ac:dyDescent="0.2">
      <c r="A35" s="73"/>
      <c r="B35" s="89"/>
      <c r="C35" s="72"/>
      <c r="D35" s="72"/>
      <c r="E35" s="72"/>
      <c r="F35" s="72"/>
      <c r="G35" s="86"/>
      <c r="H35" s="86"/>
    </row>
    <row r="36" spans="1:8" ht="15" x14ac:dyDescent="0.25">
      <c r="A36" s="73"/>
      <c r="B36" s="78"/>
      <c r="C36" s="77"/>
      <c r="D36" s="77"/>
      <c r="E36" s="77"/>
      <c r="F36" s="77"/>
      <c r="G36" s="20"/>
      <c r="H36" s="20"/>
    </row>
    <row r="37" spans="1:8" ht="15.75" x14ac:dyDescent="0.25">
      <c r="A37" s="73"/>
      <c r="B37" s="90"/>
      <c r="C37" s="72"/>
      <c r="D37" s="72"/>
      <c r="E37" s="72"/>
      <c r="F37" s="72"/>
      <c r="G37" s="20"/>
      <c r="H37" s="20"/>
    </row>
    <row r="38" spans="1:8" ht="15.75" x14ac:dyDescent="0.25">
      <c r="A38" s="73"/>
      <c r="B38" s="91"/>
      <c r="C38" s="77"/>
      <c r="D38" s="77"/>
      <c r="E38" s="77"/>
      <c r="F38" s="77"/>
      <c r="G38" s="20"/>
      <c r="H38" s="20"/>
    </row>
    <row r="39" spans="1:8" ht="14.45" customHeight="1" x14ac:dyDescent="0.2">
      <c r="A39" s="75"/>
      <c r="B39" s="76"/>
      <c r="C39" s="77"/>
      <c r="D39" s="77"/>
      <c r="E39" s="77"/>
      <c r="F39" s="72"/>
      <c r="G39" s="20"/>
      <c r="H39" s="20"/>
    </row>
    <row r="40" spans="1:8" ht="15.75" x14ac:dyDescent="0.2">
      <c r="A40" s="75"/>
      <c r="B40" s="76"/>
      <c r="C40" s="77"/>
      <c r="D40" s="77"/>
      <c r="E40" s="77"/>
      <c r="F40" s="72"/>
      <c r="G40" s="20"/>
      <c r="H40" s="20"/>
    </row>
    <row r="41" spans="1:8" ht="15.75" x14ac:dyDescent="0.25">
      <c r="A41" s="75"/>
      <c r="B41" s="92"/>
      <c r="C41" s="77"/>
      <c r="D41" s="77"/>
      <c r="E41" s="77"/>
      <c r="F41" s="77"/>
      <c r="G41" s="20"/>
      <c r="H41" s="20"/>
    </row>
    <row r="42" spans="1:8" ht="15.75" x14ac:dyDescent="0.2">
      <c r="A42" s="75"/>
      <c r="B42" s="76"/>
      <c r="C42" s="77"/>
      <c r="D42" s="77"/>
      <c r="E42" s="77"/>
      <c r="F42" s="77"/>
      <c r="G42" s="20"/>
      <c r="H42" s="20"/>
    </row>
    <row r="43" spans="1:8" ht="15.75" x14ac:dyDescent="0.25">
      <c r="A43" s="75"/>
      <c r="B43" s="92"/>
      <c r="C43" s="77"/>
      <c r="D43" s="77"/>
      <c r="E43" s="77"/>
      <c r="F43" s="77"/>
      <c r="G43" s="20"/>
      <c r="H43" s="20"/>
    </row>
    <row r="44" spans="1:8" ht="15" customHeight="1" x14ac:dyDescent="0.2">
      <c r="A44" s="75"/>
      <c r="B44" s="76"/>
      <c r="C44" s="77"/>
      <c r="D44" s="77"/>
      <c r="E44" s="77"/>
      <c r="F44" s="77"/>
      <c r="G44" s="20"/>
      <c r="H44" s="20"/>
    </row>
    <row r="45" spans="1:8" ht="15" customHeight="1" x14ac:dyDescent="0.25">
      <c r="A45" s="75"/>
      <c r="B45" s="92"/>
      <c r="C45" s="77"/>
      <c r="D45" s="77"/>
      <c r="E45" s="77"/>
      <c r="F45" s="77"/>
      <c r="G45" s="20"/>
      <c r="H45" s="20"/>
    </row>
    <row r="46" spans="1:8" ht="18" customHeight="1" x14ac:dyDescent="0.2">
      <c r="A46" s="75"/>
      <c r="B46" s="76"/>
      <c r="C46" s="77"/>
      <c r="D46" s="77"/>
      <c r="E46" s="77"/>
      <c r="F46" s="77"/>
      <c r="G46" s="20"/>
      <c r="H46" s="20"/>
    </row>
    <row r="47" spans="1:8" ht="15.75" x14ac:dyDescent="0.25">
      <c r="A47" s="75"/>
      <c r="B47" s="92"/>
      <c r="C47" s="77"/>
      <c r="D47" s="77"/>
      <c r="E47" s="77"/>
      <c r="F47" s="77"/>
      <c r="G47" s="20"/>
      <c r="H47" s="20"/>
    </row>
    <row r="48" spans="1:8" ht="15.75" x14ac:dyDescent="0.2">
      <c r="A48" s="75"/>
      <c r="B48" s="76"/>
      <c r="C48" s="77"/>
      <c r="D48" s="77"/>
      <c r="E48" s="77"/>
      <c r="F48" s="77"/>
      <c r="G48" s="20"/>
      <c r="H48" s="93"/>
    </row>
    <row r="49" spans="1:8" ht="15.75" x14ac:dyDescent="0.25">
      <c r="A49" s="75"/>
      <c r="B49" s="92"/>
      <c r="C49" s="77"/>
      <c r="D49" s="77"/>
      <c r="E49" s="77"/>
      <c r="F49" s="82"/>
      <c r="G49" s="20"/>
      <c r="H49" s="94"/>
    </row>
    <row r="50" spans="1:8" ht="15.75" x14ac:dyDescent="0.2">
      <c r="A50" s="75"/>
      <c r="B50" s="76"/>
      <c r="C50" s="77"/>
      <c r="D50" s="77"/>
      <c r="E50" s="77"/>
      <c r="F50" s="77"/>
      <c r="G50" s="20"/>
      <c r="H50" s="20"/>
    </row>
    <row r="51" spans="1:8" ht="15.75" x14ac:dyDescent="0.25">
      <c r="A51" s="75"/>
      <c r="B51" s="92"/>
      <c r="C51" s="77"/>
      <c r="D51" s="77"/>
      <c r="E51" s="77"/>
      <c r="F51" s="77"/>
      <c r="G51" s="20"/>
      <c r="H51" s="20"/>
    </row>
    <row r="52" spans="1:8" ht="17.45" customHeight="1" x14ac:dyDescent="0.2">
      <c r="A52" s="75"/>
      <c r="B52" s="76"/>
      <c r="C52" s="77"/>
      <c r="D52" s="77"/>
      <c r="E52" s="77"/>
      <c r="F52" s="77"/>
      <c r="G52" s="20"/>
      <c r="H52" s="20"/>
    </row>
    <row r="53" spans="1:8" ht="14.45" customHeight="1" x14ac:dyDescent="0.25">
      <c r="A53" s="75"/>
      <c r="B53" s="92"/>
      <c r="C53" s="77"/>
      <c r="D53" s="77"/>
      <c r="E53" s="77"/>
      <c r="F53" s="77"/>
      <c r="G53" s="20"/>
      <c r="H53" s="94"/>
    </row>
    <row r="54" spans="1:8" ht="15.6" customHeight="1" x14ac:dyDescent="0.2">
      <c r="A54" s="75"/>
      <c r="B54" s="76"/>
      <c r="C54" s="77"/>
      <c r="D54" s="77"/>
      <c r="E54" s="77"/>
      <c r="F54" s="77"/>
      <c r="G54" s="95"/>
      <c r="H54" s="96"/>
    </row>
    <row r="55" spans="1:8" ht="15.75" x14ac:dyDescent="0.25">
      <c r="A55" s="75"/>
      <c r="B55" s="92"/>
      <c r="C55" s="77"/>
      <c r="D55" s="77"/>
      <c r="E55" s="77"/>
      <c r="F55" s="77"/>
      <c r="G55" s="85"/>
      <c r="H55" s="94"/>
    </row>
    <row r="56" spans="1:8" ht="16.149999999999999" customHeight="1" x14ac:dyDescent="0.2">
      <c r="A56" s="75"/>
      <c r="B56" s="76"/>
      <c r="C56" s="77"/>
      <c r="D56" s="77"/>
      <c r="E56" s="77"/>
      <c r="F56" s="77"/>
      <c r="G56" s="85"/>
      <c r="H56" s="97"/>
    </row>
    <row r="57" spans="1:8" ht="15.75" x14ac:dyDescent="0.25">
      <c r="A57" s="75"/>
      <c r="B57" s="92"/>
      <c r="C57" s="77"/>
      <c r="D57" s="77"/>
      <c r="E57" s="77"/>
      <c r="F57" s="77"/>
      <c r="G57" s="98"/>
      <c r="H57" s="94"/>
    </row>
    <row r="58" spans="1:8" ht="15.75" x14ac:dyDescent="0.2">
      <c r="A58" s="75"/>
      <c r="B58" s="76"/>
      <c r="C58" s="77"/>
      <c r="D58" s="77"/>
      <c r="E58" s="77"/>
      <c r="F58" s="77"/>
      <c r="G58" s="95"/>
      <c r="H58" s="93"/>
    </row>
    <row r="59" spans="1:8" ht="15.75" x14ac:dyDescent="0.25">
      <c r="A59" s="75"/>
      <c r="B59" s="92"/>
      <c r="C59" s="77"/>
      <c r="D59" s="77"/>
      <c r="E59" s="77"/>
      <c r="F59" s="77"/>
      <c r="G59" s="95"/>
      <c r="H59" s="94"/>
    </row>
    <row r="60" spans="1:8" ht="15.75" x14ac:dyDescent="0.2">
      <c r="A60" s="75"/>
      <c r="B60" s="76"/>
      <c r="C60" s="77"/>
      <c r="D60" s="77"/>
      <c r="E60" s="77"/>
      <c r="F60" s="77"/>
      <c r="G60" s="20"/>
      <c r="H60" s="94"/>
    </row>
    <row r="61" spans="1:8" ht="15.75" x14ac:dyDescent="0.25">
      <c r="A61" s="75"/>
      <c r="B61" s="92"/>
      <c r="C61" s="77"/>
      <c r="D61" s="77"/>
      <c r="E61" s="77"/>
      <c r="F61" s="77"/>
      <c r="G61" s="20"/>
      <c r="H61" s="93"/>
    </row>
    <row r="62" spans="1:8" ht="15.75" x14ac:dyDescent="0.2">
      <c r="A62" s="75"/>
      <c r="B62" s="76"/>
      <c r="C62" s="77"/>
      <c r="D62" s="77"/>
      <c r="E62" s="77"/>
      <c r="F62" s="77"/>
      <c r="G62" s="20"/>
      <c r="H62" s="94"/>
    </row>
    <row r="63" spans="1:8" ht="15.75" x14ac:dyDescent="0.25">
      <c r="A63" s="75"/>
      <c r="B63" s="92"/>
      <c r="C63" s="77"/>
      <c r="D63" s="77"/>
      <c r="E63" s="77"/>
      <c r="F63" s="77"/>
      <c r="G63" s="95"/>
      <c r="H63" s="94"/>
    </row>
    <row r="64" spans="1:8" ht="15.75" x14ac:dyDescent="0.2">
      <c r="A64" s="75"/>
      <c r="B64" s="76"/>
      <c r="C64" s="77"/>
      <c r="D64" s="77"/>
      <c r="E64" s="77"/>
      <c r="F64" s="77"/>
      <c r="G64" s="20"/>
      <c r="H64" s="94"/>
    </row>
    <row r="65" spans="1:8" ht="15.75" x14ac:dyDescent="0.25">
      <c r="A65" s="75"/>
      <c r="B65" s="92"/>
      <c r="C65" s="77"/>
      <c r="D65" s="77"/>
      <c r="E65" s="77"/>
      <c r="F65" s="77"/>
      <c r="G65" s="20"/>
      <c r="H65" s="20"/>
    </row>
    <row r="66" spans="1:8" ht="15.75" x14ac:dyDescent="0.2">
      <c r="A66" s="75"/>
      <c r="B66" s="76"/>
      <c r="C66" s="77"/>
      <c r="D66" s="77"/>
      <c r="E66" s="77"/>
      <c r="F66" s="77"/>
      <c r="G66" s="20"/>
      <c r="H66" s="94"/>
    </row>
    <row r="67" spans="1:8" ht="15.75" x14ac:dyDescent="0.25">
      <c r="A67" s="75"/>
      <c r="B67" s="99"/>
      <c r="C67" s="77"/>
      <c r="D67" s="77"/>
      <c r="E67" s="77"/>
      <c r="F67" s="77"/>
      <c r="G67" s="69"/>
      <c r="H67" s="94"/>
    </row>
    <row r="68" spans="1:8" ht="15.75" x14ac:dyDescent="0.25">
      <c r="A68" s="75"/>
      <c r="B68" s="99"/>
      <c r="C68" s="77"/>
      <c r="D68" s="77"/>
      <c r="E68" s="77"/>
      <c r="F68" s="77"/>
      <c r="G68" s="20"/>
      <c r="H68" s="20"/>
    </row>
    <row r="69" spans="1:8" ht="15.75" x14ac:dyDescent="0.25">
      <c r="A69" s="75"/>
      <c r="B69" s="99"/>
      <c r="C69" s="77"/>
      <c r="D69" s="77"/>
      <c r="E69" s="77"/>
      <c r="F69" s="77"/>
      <c r="G69" s="20"/>
      <c r="H69" s="20"/>
    </row>
    <row r="70" spans="1:8" ht="15.75" x14ac:dyDescent="0.2">
      <c r="A70" s="75"/>
      <c r="B70" s="76"/>
      <c r="C70" s="77"/>
      <c r="D70" s="77"/>
      <c r="E70" s="77"/>
      <c r="F70" s="77"/>
      <c r="G70" s="20"/>
      <c r="H70" s="20"/>
    </row>
    <row r="71" spans="1:8" ht="15.75" x14ac:dyDescent="0.25">
      <c r="A71" s="75"/>
      <c r="B71" s="99"/>
      <c r="C71" s="77"/>
      <c r="D71" s="77"/>
      <c r="E71" s="77"/>
      <c r="F71" s="77"/>
      <c r="G71" s="20"/>
      <c r="H71" s="20"/>
    </row>
    <row r="72" spans="1:8" ht="15.75" x14ac:dyDescent="0.25">
      <c r="A72" s="75"/>
      <c r="B72" s="99"/>
      <c r="C72" s="77"/>
      <c r="D72" s="77"/>
      <c r="E72" s="77"/>
      <c r="F72" s="77"/>
      <c r="G72" s="20"/>
      <c r="H72" s="20"/>
    </row>
    <row r="73" spans="1:8" ht="15.75" x14ac:dyDescent="0.2">
      <c r="A73" s="75"/>
      <c r="B73" s="76"/>
      <c r="C73" s="77"/>
      <c r="D73" s="77"/>
      <c r="E73" s="77"/>
      <c r="F73" s="77"/>
      <c r="G73" s="20"/>
      <c r="H73" s="20"/>
    </row>
    <row r="74" spans="1:8" ht="15.75" x14ac:dyDescent="0.25">
      <c r="A74" s="75"/>
      <c r="B74" s="99"/>
      <c r="C74" s="77"/>
      <c r="D74" s="77"/>
      <c r="E74" s="77"/>
      <c r="F74" s="77"/>
      <c r="G74" s="20"/>
      <c r="H74" s="20"/>
    </row>
    <row r="75" spans="1:8" ht="15.75" x14ac:dyDescent="0.2">
      <c r="A75" s="75"/>
      <c r="B75" s="76"/>
      <c r="C75" s="77"/>
      <c r="D75" s="77"/>
      <c r="E75" s="77"/>
      <c r="F75" s="77"/>
      <c r="G75" s="20"/>
      <c r="H75" s="20"/>
    </row>
    <row r="76" spans="1:8" ht="15.75" x14ac:dyDescent="0.25">
      <c r="A76" s="75"/>
      <c r="B76" s="91"/>
      <c r="C76" s="77"/>
      <c r="D76" s="77"/>
      <c r="E76" s="77"/>
      <c r="F76" s="77"/>
      <c r="G76" s="20"/>
      <c r="H76" s="20"/>
    </row>
    <row r="77" spans="1:8" ht="15.75" x14ac:dyDescent="0.2">
      <c r="A77" s="75"/>
      <c r="B77" s="76"/>
      <c r="C77" s="77"/>
      <c r="D77" s="77"/>
      <c r="E77" s="77"/>
      <c r="F77" s="77"/>
      <c r="G77" s="20"/>
      <c r="H77" s="20"/>
    </row>
    <row r="78" spans="1:8" ht="15.75" x14ac:dyDescent="0.25">
      <c r="A78" s="75"/>
      <c r="B78" s="99"/>
      <c r="C78" s="77"/>
      <c r="D78" s="77"/>
      <c r="E78" s="77"/>
      <c r="F78" s="77"/>
      <c r="G78" s="20"/>
      <c r="H78" s="20"/>
    </row>
    <row r="79" spans="1:8" ht="15.75" x14ac:dyDescent="0.25">
      <c r="A79" s="75"/>
      <c r="B79" s="99"/>
      <c r="C79" s="77"/>
      <c r="D79" s="77"/>
      <c r="E79" s="77"/>
      <c r="F79" s="77"/>
      <c r="G79" s="20"/>
      <c r="H79" s="20"/>
    </row>
    <row r="80" spans="1:8" ht="15.75" x14ac:dyDescent="0.25">
      <c r="A80" s="75"/>
      <c r="B80" s="92"/>
      <c r="C80" s="77"/>
      <c r="D80" s="77"/>
      <c r="E80" s="77"/>
      <c r="F80" s="77"/>
      <c r="G80" s="20"/>
      <c r="H80" s="20"/>
    </row>
    <row r="81" spans="1:9" ht="15.75" x14ac:dyDescent="0.25">
      <c r="A81" s="75"/>
      <c r="B81" s="92"/>
      <c r="C81" s="77"/>
      <c r="D81" s="77"/>
      <c r="E81" s="77"/>
      <c r="F81" s="77"/>
      <c r="G81" s="20"/>
      <c r="H81" s="20"/>
    </row>
    <row r="82" spans="1:9" ht="15.75" x14ac:dyDescent="0.2">
      <c r="A82" s="75"/>
      <c r="B82" s="76"/>
      <c r="C82" s="77"/>
      <c r="D82" s="77"/>
      <c r="E82" s="77"/>
      <c r="F82" s="77"/>
      <c r="G82" s="20"/>
      <c r="H82" s="20"/>
    </row>
    <row r="83" spans="1:9" ht="15" customHeight="1" x14ac:dyDescent="0.2">
      <c r="A83" s="75"/>
      <c r="B83" s="76"/>
      <c r="C83" s="77"/>
      <c r="D83" s="77"/>
      <c r="E83" s="77"/>
      <c r="F83" s="77"/>
      <c r="G83" s="20"/>
      <c r="H83" s="20"/>
    </row>
    <row r="84" spans="1:9" ht="15" customHeight="1" x14ac:dyDescent="0.2">
      <c r="A84" s="75"/>
      <c r="B84" s="76"/>
      <c r="C84" s="77"/>
      <c r="D84" s="77"/>
      <c r="E84" s="77"/>
      <c r="F84" s="77"/>
      <c r="G84" s="20"/>
      <c r="H84" s="20"/>
    </row>
    <row r="85" spans="1:9" ht="13.9" customHeight="1" x14ac:dyDescent="0.25">
      <c r="A85" s="75"/>
      <c r="B85" s="100"/>
      <c r="C85" s="72"/>
      <c r="D85" s="72"/>
      <c r="E85" s="72"/>
      <c r="F85" s="72"/>
      <c r="G85" s="20"/>
      <c r="H85" s="20"/>
    </row>
    <row r="86" spans="1:9" ht="13.15" customHeight="1" x14ac:dyDescent="0.2">
      <c r="A86" s="75"/>
      <c r="B86" s="84"/>
      <c r="C86" s="72"/>
      <c r="D86" s="72"/>
      <c r="E86" s="72"/>
      <c r="F86" s="72"/>
      <c r="G86" s="20"/>
      <c r="H86" s="20"/>
    </row>
    <row r="87" spans="1:9" ht="15.6" customHeight="1" x14ac:dyDescent="0.25">
      <c r="A87" s="73"/>
      <c r="B87" s="91"/>
      <c r="C87" s="77"/>
      <c r="D87" s="77"/>
      <c r="E87" s="77"/>
      <c r="F87" s="77"/>
      <c r="G87" s="20"/>
      <c r="H87" s="20"/>
    </row>
    <row r="88" spans="1:9" ht="14.45" customHeight="1" x14ac:dyDescent="0.2">
      <c r="A88" s="75"/>
      <c r="B88" s="76"/>
      <c r="C88" s="77"/>
      <c r="D88" s="77"/>
      <c r="E88" s="77"/>
      <c r="F88" s="77"/>
      <c r="G88" s="20"/>
      <c r="H88" s="20"/>
    </row>
    <row r="89" spans="1:9" ht="16.149999999999999" customHeight="1" x14ac:dyDescent="0.2">
      <c r="A89" s="75"/>
      <c r="B89" s="71"/>
      <c r="C89" s="72"/>
      <c r="D89" s="72"/>
      <c r="E89" s="72"/>
      <c r="F89" s="72"/>
      <c r="G89" s="20"/>
      <c r="H89" s="20"/>
    </row>
    <row r="90" spans="1:9" ht="13.5" customHeight="1" x14ac:dyDescent="0.2">
      <c r="A90" s="73"/>
      <c r="B90" s="84"/>
      <c r="C90" s="72"/>
      <c r="D90" s="72"/>
      <c r="E90" s="72"/>
      <c r="F90" s="72"/>
      <c r="G90" s="20"/>
      <c r="H90" s="20"/>
    </row>
    <row r="91" spans="1:9" ht="13.9" customHeight="1" x14ac:dyDescent="0.25">
      <c r="A91" s="75"/>
      <c r="B91" s="91"/>
      <c r="C91" s="77"/>
      <c r="D91" s="77"/>
      <c r="E91" s="77"/>
      <c r="F91" s="77"/>
      <c r="G91" s="20"/>
      <c r="H91" s="20"/>
    </row>
    <row r="92" spans="1:9" ht="13.9" customHeight="1" x14ac:dyDescent="0.2">
      <c r="A92" s="73"/>
      <c r="B92" s="71"/>
      <c r="C92" s="72"/>
      <c r="D92" s="72"/>
      <c r="E92" s="72"/>
      <c r="F92" s="72"/>
      <c r="G92" s="20"/>
      <c r="H92" s="20"/>
    </row>
    <row r="93" spans="1:9" ht="15" customHeight="1" x14ac:dyDescent="0.2">
      <c r="A93" s="101"/>
      <c r="B93" s="84"/>
      <c r="C93" s="72"/>
      <c r="D93" s="72"/>
      <c r="E93" s="72"/>
      <c r="F93" s="72"/>
      <c r="G93" s="20"/>
      <c r="H93" s="20"/>
    </row>
    <row r="94" spans="1:9" ht="15.6" customHeight="1" x14ac:dyDescent="0.25">
      <c r="A94" s="101"/>
      <c r="B94" s="91"/>
      <c r="C94" s="77"/>
      <c r="D94" s="77"/>
      <c r="E94" s="77"/>
      <c r="F94" s="77"/>
      <c r="G94" s="20"/>
      <c r="H94" s="20"/>
      <c r="I94" s="13"/>
    </row>
    <row r="95" spans="1:9" ht="15.75" x14ac:dyDescent="0.2">
      <c r="A95" s="102"/>
      <c r="B95" s="76"/>
      <c r="C95" s="77"/>
      <c r="D95" s="77"/>
      <c r="E95" s="77"/>
      <c r="F95" s="77"/>
      <c r="G95" s="20"/>
      <c r="H95" s="20"/>
    </row>
    <row r="96" spans="1:9" ht="15.75" x14ac:dyDescent="0.2">
      <c r="A96" s="101"/>
      <c r="B96" s="71"/>
      <c r="C96" s="72"/>
      <c r="D96" s="72"/>
      <c r="E96" s="72"/>
      <c r="F96" s="72"/>
      <c r="G96" s="20"/>
      <c r="H96" s="20"/>
    </row>
    <row r="97" spans="1:8" ht="14.45" customHeight="1" x14ac:dyDescent="0.2">
      <c r="A97" s="103"/>
      <c r="B97" s="84"/>
      <c r="C97" s="72"/>
      <c r="D97" s="72"/>
      <c r="E97" s="72"/>
      <c r="F97" s="72"/>
      <c r="G97" s="20"/>
      <c r="H97" s="20"/>
    </row>
    <row r="98" spans="1:8" ht="15.75" x14ac:dyDescent="0.25">
      <c r="A98" s="101"/>
      <c r="B98" s="91"/>
      <c r="C98" s="77"/>
      <c r="D98" s="77"/>
      <c r="E98" s="77"/>
      <c r="F98" s="77"/>
      <c r="G98" s="20"/>
      <c r="H98" s="20"/>
    </row>
    <row r="99" spans="1:8" ht="15.75" x14ac:dyDescent="0.25">
      <c r="A99" s="101"/>
      <c r="B99" s="91"/>
      <c r="C99" s="77"/>
      <c r="D99" s="77"/>
      <c r="E99" s="77"/>
      <c r="F99" s="77"/>
      <c r="G99" s="20"/>
      <c r="H99" s="20"/>
    </row>
    <row r="100" spans="1:8" ht="15.75" x14ac:dyDescent="0.25">
      <c r="A100" s="79"/>
      <c r="B100" s="90"/>
      <c r="C100" s="72"/>
      <c r="D100" s="72"/>
      <c r="E100" s="72"/>
      <c r="F100" s="72"/>
      <c r="G100" s="20"/>
      <c r="H100" s="20"/>
    </row>
    <row r="101" spans="1:8" ht="14.25" x14ac:dyDescent="0.2">
      <c r="A101" s="73"/>
      <c r="B101" s="84"/>
      <c r="C101" s="72"/>
      <c r="D101" s="72"/>
      <c r="E101" s="72"/>
      <c r="F101" s="72"/>
      <c r="G101" s="20"/>
      <c r="H101" s="20"/>
    </row>
    <row r="102" spans="1:8" ht="15.75" x14ac:dyDescent="0.25">
      <c r="A102" s="75"/>
      <c r="B102" s="91"/>
      <c r="C102" s="77"/>
      <c r="D102" s="77"/>
      <c r="E102" s="77"/>
      <c r="F102" s="77"/>
      <c r="G102" s="20"/>
      <c r="H102" s="20"/>
    </row>
    <row r="103" spans="1:8" ht="15.75" x14ac:dyDescent="0.2">
      <c r="A103" s="75"/>
      <c r="B103" s="76"/>
      <c r="C103" s="77"/>
      <c r="D103" s="77"/>
      <c r="E103" s="77"/>
      <c r="F103" s="77"/>
      <c r="G103" s="20"/>
      <c r="H103" s="20"/>
    </row>
    <row r="104" spans="1:8" ht="15.75" x14ac:dyDescent="0.25">
      <c r="A104" s="104"/>
      <c r="B104" s="71"/>
      <c r="C104" s="72"/>
      <c r="D104" s="72"/>
      <c r="E104" s="72"/>
      <c r="F104" s="72"/>
      <c r="G104" s="20"/>
      <c r="H104" s="20"/>
    </row>
    <row r="105" spans="1:8" ht="14.25" x14ac:dyDescent="0.2">
      <c r="A105" s="103"/>
      <c r="B105" s="105"/>
      <c r="C105" s="72"/>
      <c r="D105" s="72"/>
      <c r="E105" s="72"/>
      <c r="F105" s="72"/>
      <c r="G105" s="20"/>
      <c r="H105" s="20"/>
    </row>
    <row r="106" spans="1:8" ht="15.75" x14ac:dyDescent="0.25">
      <c r="A106" s="101"/>
      <c r="B106" s="91"/>
      <c r="C106" s="77"/>
      <c r="D106" s="77"/>
      <c r="E106" s="77"/>
      <c r="F106" s="77"/>
      <c r="G106" s="20"/>
      <c r="H106" s="20"/>
    </row>
    <row r="107" spans="1:8" ht="14.25" x14ac:dyDescent="0.2">
      <c r="A107" s="106"/>
      <c r="B107" s="107"/>
      <c r="C107" s="108"/>
      <c r="D107" s="108"/>
      <c r="E107" s="50"/>
      <c r="F107" s="50"/>
      <c r="G107" s="20"/>
      <c r="H107" s="20"/>
    </row>
    <row r="108" spans="1:8" ht="15" x14ac:dyDescent="0.2">
      <c r="A108" s="20"/>
      <c r="B108" s="49"/>
      <c r="C108" s="50"/>
      <c r="D108" s="51"/>
      <c r="E108" s="51"/>
      <c r="F108" s="51"/>
      <c r="G108" s="20"/>
      <c r="H108" s="20"/>
    </row>
    <row r="109" spans="1:8" ht="15.75" x14ac:dyDescent="0.2">
      <c r="A109" s="20"/>
      <c r="B109" s="76"/>
      <c r="C109" s="52"/>
      <c r="D109" s="51"/>
      <c r="E109" s="51"/>
      <c r="F109" s="51"/>
      <c r="G109" s="20"/>
      <c r="H109" s="20"/>
    </row>
    <row r="110" spans="1:8" ht="15.75" x14ac:dyDescent="0.25">
      <c r="A110" s="20"/>
      <c r="B110" s="53"/>
      <c r="C110" s="52"/>
      <c r="D110" s="51"/>
      <c r="E110" s="51"/>
      <c r="F110" s="51"/>
      <c r="G110" s="20"/>
      <c r="H110" s="20"/>
    </row>
    <row r="111" spans="1:8" x14ac:dyDescent="0.2">
      <c r="A111" s="20"/>
      <c r="B111" s="20"/>
      <c r="C111" s="20"/>
      <c r="D111" s="20"/>
      <c r="E111" s="20"/>
      <c r="F111" s="20"/>
      <c r="G111" s="20"/>
      <c r="H111" s="20"/>
    </row>
    <row r="112" spans="1:8" x14ac:dyDescent="0.2">
      <c r="A112" s="20"/>
      <c r="B112" s="20"/>
      <c r="C112" s="20"/>
      <c r="D112" s="20"/>
      <c r="E112" s="20"/>
      <c r="F112" s="20"/>
      <c r="G112" s="20"/>
      <c r="H112" s="20"/>
    </row>
    <row r="113" spans="7:8" x14ac:dyDescent="0.2">
      <c r="G113" s="20"/>
      <c r="H113" s="85"/>
    </row>
    <row r="114" spans="7:8" x14ac:dyDescent="0.2">
      <c r="G114" s="85"/>
      <c r="H114" s="20"/>
    </row>
  </sheetData>
  <mergeCells count="4">
    <mergeCell ref="D8:E8"/>
    <mergeCell ref="F8:F11"/>
    <mergeCell ref="D9:D11"/>
    <mergeCell ref="E9:E11"/>
  </mergeCells>
  <pageMargins left="0.74803149606299213" right="0.15748031496062992" top="0.39370078740157483" bottom="0.39370078740157483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4"/>
  <sheetViews>
    <sheetView workbookViewId="0">
      <selection activeCell="H9" sqref="H9"/>
    </sheetView>
  </sheetViews>
  <sheetFormatPr defaultRowHeight="12.75" x14ac:dyDescent="0.2"/>
  <cols>
    <col min="1" max="1" width="6" customWidth="1"/>
    <col min="2" max="2" width="50.28515625" customWidth="1"/>
    <col min="3" max="3" width="9.5703125" customWidth="1"/>
    <col min="4" max="4" width="9.85546875" customWidth="1"/>
    <col min="5" max="5" width="8.85546875" customWidth="1"/>
    <col min="6" max="6" width="8.42578125" customWidth="1"/>
    <col min="8" max="8" width="12.42578125" customWidth="1"/>
  </cols>
  <sheetData>
    <row r="1" spans="1:6" x14ac:dyDescent="0.2">
      <c r="B1" t="s">
        <v>3</v>
      </c>
    </row>
    <row r="2" spans="1:6" x14ac:dyDescent="0.2">
      <c r="B2" s="13" t="s">
        <v>153</v>
      </c>
    </row>
    <row r="3" spans="1:6" x14ac:dyDescent="0.2">
      <c r="B3" s="13" t="s">
        <v>152</v>
      </c>
    </row>
    <row r="5" spans="1:6" ht="15.75" x14ac:dyDescent="0.25">
      <c r="A5" s="134" t="s">
        <v>77</v>
      </c>
      <c r="B5" s="134"/>
      <c r="C5" s="134"/>
      <c r="D5" s="134"/>
      <c r="E5" s="134"/>
      <c r="F5" s="134"/>
    </row>
    <row r="6" spans="1:6" ht="15.75" x14ac:dyDescent="0.25">
      <c r="B6" s="14" t="s">
        <v>155</v>
      </c>
      <c r="C6" s="14"/>
      <c r="D6" s="15"/>
      <c r="E6" s="15"/>
    </row>
    <row r="7" spans="1:6" ht="15" x14ac:dyDescent="0.25">
      <c r="B7" s="6"/>
      <c r="C7" s="6"/>
      <c r="D7" s="6"/>
      <c r="E7" s="6"/>
      <c r="F7" s="1"/>
    </row>
    <row r="8" spans="1:6" x14ac:dyDescent="0.2">
      <c r="E8" s="5"/>
      <c r="F8" s="17" t="s">
        <v>89</v>
      </c>
    </row>
    <row r="9" spans="1:6" ht="12.75" customHeight="1" x14ac:dyDescent="0.2">
      <c r="A9" s="135" t="s">
        <v>5</v>
      </c>
      <c r="B9" s="135" t="s">
        <v>8</v>
      </c>
      <c r="C9" s="138" t="s">
        <v>0</v>
      </c>
      <c r="D9" s="2"/>
      <c r="E9" s="3" t="s">
        <v>1</v>
      </c>
      <c r="F9" s="4"/>
    </row>
    <row r="10" spans="1:6" ht="14.25" customHeight="1" x14ac:dyDescent="0.2">
      <c r="A10" s="136"/>
      <c r="B10" s="136"/>
      <c r="C10" s="139"/>
      <c r="D10" s="141" t="s">
        <v>6</v>
      </c>
      <c r="E10" s="142"/>
      <c r="F10" s="138" t="s">
        <v>4</v>
      </c>
    </row>
    <row r="11" spans="1:6" ht="12.75" customHeight="1" x14ac:dyDescent="0.2">
      <c r="A11" s="136"/>
      <c r="B11" s="136"/>
      <c r="C11" s="139"/>
      <c r="D11" s="138" t="s">
        <v>2</v>
      </c>
      <c r="E11" s="138" t="s">
        <v>7</v>
      </c>
      <c r="F11" s="139"/>
    </row>
    <row r="12" spans="1:6" x14ac:dyDescent="0.2">
      <c r="A12" s="136"/>
      <c r="B12" s="136"/>
      <c r="C12" s="139"/>
      <c r="D12" s="139"/>
      <c r="E12" s="139"/>
      <c r="F12" s="139"/>
    </row>
    <row r="13" spans="1:6" ht="10.15" customHeight="1" x14ac:dyDescent="0.2">
      <c r="A13" s="137"/>
      <c r="B13" s="137"/>
      <c r="C13" s="140"/>
      <c r="D13" s="140"/>
      <c r="E13" s="140"/>
      <c r="F13" s="140"/>
    </row>
    <row r="14" spans="1:6" ht="11.25" customHeight="1" x14ac:dyDescent="0.2">
      <c r="A14" s="11">
        <v>1</v>
      </c>
      <c r="B14" s="11">
        <v>2</v>
      </c>
      <c r="C14" s="11">
        <v>3</v>
      </c>
      <c r="D14" s="11">
        <v>4</v>
      </c>
      <c r="E14" s="11">
        <v>5</v>
      </c>
      <c r="F14" s="11">
        <v>6</v>
      </c>
    </row>
    <row r="15" spans="1:6" ht="15.75" x14ac:dyDescent="0.2">
      <c r="A15" s="30" t="s">
        <v>35</v>
      </c>
      <c r="B15" s="18" t="s">
        <v>40</v>
      </c>
      <c r="C15" s="35">
        <f t="shared" ref="C15:C105" si="0">D15+F15</f>
        <v>-764.28000000000009</v>
      </c>
      <c r="D15" s="35">
        <f>D16+D19+D25+D34+D37+D27+D32+D30</f>
        <v>-802.18000000000006</v>
      </c>
      <c r="E15" s="35">
        <f>E16+E19+E25+E34+E37+E27+E32+E30</f>
        <v>44.400000000000006</v>
      </c>
      <c r="F15" s="35">
        <f>F16+F19+F25+F34+F37+F27+F32+F30</f>
        <v>37.9</v>
      </c>
    </row>
    <row r="16" spans="1:6" ht="14.25" x14ac:dyDescent="0.2">
      <c r="A16" s="25" t="s">
        <v>10</v>
      </c>
      <c r="B16" s="8" t="s">
        <v>41</v>
      </c>
      <c r="C16" s="35">
        <f t="shared" si="0"/>
        <v>22.8</v>
      </c>
      <c r="D16" s="35">
        <f>D17+D18</f>
        <v>22.8</v>
      </c>
      <c r="E16" s="35">
        <f>E17+E18</f>
        <v>1.9</v>
      </c>
      <c r="F16" s="35">
        <f>F17+F18</f>
        <v>0</v>
      </c>
    </row>
    <row r="17" spans="1:7" ht="14.45" customHeight="1" x14ac:dyDescent="0.2">
      <c r="A17" s="10" t="s">
        <v>11</v>
      </c>
      <c r="B17" s="16" t="s">
        <v>42</v>
      </c>
      <c r="C17" s="36">
        <f t="shared" si="0"/>
        <v>2.8</v>
      </c>
      <c r="D17" s="36">
        <v>2.8</v>
      </c>
      <c r="E17" s="36">
        <v>1.9</v>
      </c>
      <c r="F17" s="36"/>
      <c r="G17" s="13"/>
    </row>
    <row r="18" spans="1:7" ht="15.6" customHeight="1" x14ac:dyDescent="0.25">
      <c r="A18" s="10" t="s">
        <v>90</v>
      </c>
      <c r="B18" s="127" t="s">
        <v>12</v>
      </c>
      <c r="C18" s="36">
        <f t="shared" si="0"/>
        <v>20</v>
      </c>
      <c r="D18" s="36">
        <v>20</v>
      </c>
      <c r="E18" s="36"/>
      <c r="F18" s="36"/>
      <c r="G18" s="13"/>
    </row>
    <row r="19" spans="1:7" ht="13.9" customHeight="1" x14ac:dyDescent="0.2">
      <c r="A19" s="25" t="s">
        <v>91</v>
      </c>
      <c r="B19" s="7" t="s">
        <v>43</v>
      </c>
      <c r="C19" s="35">
        <f t="shared" si="0"/>
        <v>52.8</v>
      </c>
      <c r="D19" s="35">
        <f>D20+D24</f>
        <v>24.799999999999997</v>
      </c>
      <c r="E19" s="35">
        <f>E20+E24</f>
        <v>42.500000000000007</v>
      </c>
      <c r="F19" s="35">
        <f>F20+F24</f>
        <v>28</v>
      </c>
      <c r="G19" s="39"/>
    </row>
    <row r="20" spans="1:7" ht="31.5" x14ac:dyDescent="0.25">
      <c r="A20" s="128" t="s">
        <v>92</v>
      </c>
      <c r="B20" s="23" t="s">
        <v>44</v>
      </c>
      <c r="C20" s="36">
        <f t="shared" si="0"/>
        <v>52.8</v>
      </c>
      <c r="D20" s="36">
        <f>D21+D22+D23</f>
        <v>52.8</v>
      </c>
      <c r="E20" s="36">
        <f>E21+E22+E23</f>
        <v>42.500000000000007</v>
      </c>
      <c r="F20" s="36">
        <f>F21+F22+F23</f>
        <v>0</v>
      </c>
    </row>
    <row r="21" spans="1:7" ht="15.75" x14ac:dyDescent="0.25">
      <c r="A21" s="10" t="s">
        <v>93</v>
      </c>
      <c r="B21" s="23" t="s">
        <v>45</v>
      </c>
      <c r="C21" s="36">
        <f t="shared" si="0"/>
        <v>5.3</v>
      </c>
      <c r="D21" s="36">
        <v>5.3</v>
      </c>
      <c r="E21" s="36">
        <v>4.2</v>
      </c>
      <c r="F21" s="36"/>
    </row>
    <row r="22" spans="1:7" ht="15.75" x14ac:dyDescent="0.25">
      <c r="A22" s="10" t="s">
        <v>94</v>
      </c>
      <c r="B22" s="23" t="s">
        <v>46</v>
      </c>
      <c r="C22" s="36">
        <f t="shared" si="0"/>
        <v>38.299999999999997</v>
      </c>
      <c r="D22" s="36">
        <v>38.299999999999997</v>
      </c>
      <c r="E22" s="36">
        <v>31.1</v>
      </c>
      <c r="F22" s="36"/>
    </row>
    <row r="23" spans="1:7" ht="15.75" x14ac:dyDescent="0.25">
      <c r="A23" s="10" t="s">
        <v>95</v>
      </c>
      <c r="B23" s="23" t="s">
        <v>47</v>
      </c>
      <c r="C23" s="36">
        <f t="shared" si="0"/>
        <v>9.1999999999999993</v>
      </c>
      <c r="D23" s="36">
        <v>9.1999999999999993</v>
      </c>
      <c r="E23" s="36">
        <v>7.2</v>
      </c>
      <c r="F23" s="36"/>
    </row>
    <row r="24" spans="1:7" ht="31.5" x14ac:dyDescent="0.25">
      <c r="A24" s="128" t="s">
        <v>96</v>
      </c>
      <c r="B24" s="23" t="s">
        <v>69</v>
      </c>
      <c r="C24" s="36">
        <f t="shared" si="0"/>
        <v>0</v>
      </c>
      <c r="D24" s="36">
        <v>-28</v>
      </c>
      <c r="E24" s="36"/>
      <c r="F24" s="36">
        <v>28</v>
      </c>
    </row>
    <row r="25" spans="1:7" ht="28.5" x14ac:dyDescent="0.2">
      <c r="A25" s="25" t="s">
        <v>97</v>
      </c>
      <c r="B25" s="45" t="s">
        <v>67</v>
      </c>
      <c r="C25" s="35">
        <f t="shared" si="0"/>
        <v>80</v>
      </c>
      <c r="D25" s="35">
        <f>D26</f>
        <v>80</v>
      </c>
      <c r="E25" s="35">
        <f>E26</f>
        <v>0</v>
      </c>
      <c r="F25" s="35">
        <f>F26</f>
        <v>0</v>
      </c>
    </row>
    <row r="26" spans="1:7" ht="15" x14ac:dyDescent="0.25">
      <c r="A26" s="40" t="s">
        <v>98</v>
      </c>
      <c r="B26" s="46" t="s">
        <v>12</v>
      </c>
      <c r="C26" s="36">
        <f t="shared" si="0"/>
        <v>80</v>
      </c>
      <c r="D26" s="36">
        <v>80</v>
      </c>
      <c r="E26" s="36"/>
      <c r="F26" s="36"/>
      <c r="G26" s="13"/>
    </row>
    <row r="27" spans="1:7" ht="14.25" x14ac:dyDescent="0.2">
      <c r="A27" s="25" t="s">
        <v>99</v>
      </c>
      <c r="B27" s="48" t="s">
        <v>70</v>
      </c>
      <c r="C27" s="35">
        <f t="shared" si="0"/>
        <v>150</v>
      </c>
      <c r="D27" s="35">
        <f t="shared" ref="D27:F28" si="1">D28</f>
        <v>150</v>
      </c>
      <c r="E27" s="35">
        <f t="shared" si="1"/>
        <v>0</v>
      </c>
      <c r="F27" s="35">
        <f t="shared" si="1"/>
        <v>0</v>
      </c>
    </row>
    <row r="28" spans="1:7" ht="47.25" x14ac:dyDescent="0.25">
      <c r="A28" s="128" t="s">
        <v>100</v>
      </c>
      <c r="B28" s="23" t="s">
        <v>71</v>
      </c>
      <c r="C28" s="36">
        <f t="shared" si="0"/>
        <v>150</v>
      </c>
      <c r="D28" s="36">
        <f t="shared" si="1"/>
        <v>150</v>
      </c>
      <c r="E28" s="36">
        <f t="shared" si="1"/>
        <v>0</v>
      </c>
      <c r="F28" s="36">
        <f t="shared" si="1"/>
        <v>0</v>
      </c>
    </row>
    <row r="29" spans="1:7" ht="31.5" x14ac:dyDescent="0.2">
      <c r="A29" s="25"/>
      <c r="B29" s="16" t="s">
        <v>101</v>
      </c>
      <c r="C29" s="36">
        <f t="shared" si="0"/>
        <v>150</v>
      </c>
      <c r="D29" s="36">
        <v>150</v>
      </c>
      <c r="E29" s="36"/>
      <c r="F29" s="36"/>
    </row>
    <row r="30" spans="1:7" ht="14.25" x14ac:dyDescent="0.2">
      <c r="A30" s="25" t="s">
        <v>102</v>
      </c>
      <c r="B30" s="44" t="s">
        <v>24</v>
      </c>
      <c r="C30" s="35">
        <f t="shared" si="0"/>
        <v>48.5</v>
      </c>
      <c r="D30" s="35">
        <f>D31</f>
        <v>48.5</v>
      </c>
      <c r="E30" s="35">
        <f>E31</f>
        <v>0</v>
      </c>
      <c r="F30" s="35">
        <f>F31</f>
        <v>0</v>
      </c>
    </row>
    <row r="31" spans="1:7" ht="15" x14ac:dyDescent="0.25">
      <c r="A31" s="40" t="s">
        <v>103</v>
      </c>
      <c r="B31" s="46" t="s">
        <v>12</v>
      </c>
      <c r="C31" s="36">
        <f t="shared" si="0"/>
        <v>48.5</v>
      </c>
      <c r="D31" s="36">
        <v>48.5</v>
      </c>
      <c r="E31" s="36"/>
      <c r="F31" s="36"/>
      <c r="G31" s="13"/>
    </row>
    <row r="32" spans="1:7" ht="14.25" x14ac:dyDescent="0.2">
      <c r="A32" s="25" t="s">
        <v>104</v>
      </c>
      <c r="B32" s="8" t="s">
        <v>9</v>
      </c>
      <c r="C32" s="35">
        <f t="shared" si="0"/>
        <v>100</v>
      </c>
      <c r="D32" s="35">
        <f>D33</f>
        <v>100</v>
      </c>
      <c r="E32" s="35">
        <f>E33</f>
        <v>0</v>
      </c>
      <c r="F32" s="35">
        <f>F33</f>
        <v>0</v>
      </c>
    </row>
    <row r="33" spans="1:8" ht="30" x14ac:dyDescent="0.25">
      <c r="A33" s="128" t="s">
        <v>105</v>
      </c>
      <c r="B33" s="38" t="s">
        <v>72</v>
      </c>
      <c r="C33" s="36">
        <f t="shared" si="0"/>
        <v>100</v>
      </c>
      <c r="D33" s="36">
        <v>100</v>
      </c>
      <c r="E33" s="36"/>
      <c r="F33" s="36"/>
    </row>
    <row r="34" spans="1:8" ht="14.25" x14ac:dyDescent="0.2">
      <c r="A34" s="25" t="s">
        <v>106</v>
      </c>
      <c r="B34" s="8" t="s">
        <v>13</v>
      </c>
      <c r="C34" s="35">
        <f t="shared" si="0"/>
        <v>-1228.28</v>
      </c>
      <c r="D34" s="35">
        <f>D35+D36</f>
        <v>-1228.28</v>
      </c>
      <c r="E34" s="35">
        <f>E35+E36</f>
        <v>0</v>
      </c>
      <c r="F34" s="35">
        <f>F35+F36</f>
        <v>0</v>
      </c>
    </row>
    <row r="35" spans="1:8" ht="15" x14ac:dyDescent="0.25">
      <c r="A35" s="40" t="s">
        <v>107</v>
      </c>
      <c r="B35" s="46" t="s">
        <v>12</v>
      </c>
      <c r="C35" s="36">
        <f t="shared" si="0"/>
        <v>-1235.3</v>
      </c>
      <c r="D35" s="36">
        <v>-1235.3</v>
      </c>
      <c r="E35" s="36"/>
      <c r="F35" s="35"/>
      <c r="G35" s="66"/>
      <c r="H35" s="66"/>
    </row>
    <row r="36" spans="1:8" ht="30" x14ac:dyDescent="0.2">
      <c r="A36" s="128" t="s">
        <v>108</v>
      </c>
      <c r="B36" s="42" t="s">
        <v>74</v>
      </c>
      <c r="C36" s="67">
        <f t="shared" si="0"/>
        <v>7.02</v>
      </c>
      <c r="D36" s="67">
        <v>7.02</v>
      </c>
      <c r="E36" s="36"/>
      <c r="F36" s="35"/>
    </row>
    <row r="37" spans="1:8" ht="14.25" x14ac:dyDescent="0.2">
      <c r="A37" s="25" t="s">
        <v>109</v>
      </c>
      <c r="B37" s="47" t="s">
        <v>68</v>
      </c>
      <c r="C37" s="35">
        <f t="shared" si="0"/>
        <v>9.9</v>
      </c>
      <c r="D37" s="35">
        <f>D38</f>
        <v>0</v>
      </c>
      <c r="E37" s="35">
        <f>E38</f>
        <v>0</v>
      </c>
      <c r="F37" s="35">
        <f>F38</f>
        <v>9.9</v>
      </c>
    </row>
    <row r="38" spans="1:8" ht="15" x14ac:dyDescent="0.25">
      <c r="A38" s="40" t="s">
        <v>110</v>
      </c>
      <c r="B38" s="46" t="s">
        <v>12</v>
      </c>
      <c r="C38" s="36">
        <f t="shared" si="0"/>
        <v>9.9</v>
      </c>
      <c r="D38" s="36"/>
      <c r="E38" s="36"/>
      <c r="F38" s="36">
        <v>9.9</v>
      </c>
    </row>
    <row r="39" spans="1:8" ht="14.45" customHeight="1" x14ac:dyDescent="0.25">
      <c r="A39" s="19" t="s">
        <v>36</v>
      </c>
      <c r="B39" s="31" t="s">
        <v>9</v>
      </c>
      <c r="C39" s="35">
        <f t="shared" si="0"/>
        <v>759.19999999999993</v>
      </c>
      <c r="D39" s="35">
        <f>D40</f>
        <v>753.19999999999993</v>
      </c>
      <c r="E39" s="35">
        <f>E40</f>
        <v>293</v>
      </c>
      <c r="F39" s="35">
        <f>F40</f>
        <v>6</v>
      </c>
    </row>
    <row r="40" spans="1:8" ht="15.75" x14ac:dyDescent="0.25">
      <c r="A40" s="40" t="s">
        <v>37</v>
      </c>
      <c r="B40" s="41" t="s">
        <v>48</v>
      </c>
      <c r="C40" s="36">
        <f t="shared" si="0"/>
        <v>759.19999999999993</v>
      </c>
      <c r="D40" s="36">
        <f>D41+D43+D45+D47+D49+D51+D55+D57+D59+D61+D63+D67+D69+D70+D71+D73+D74+D78+D80+D81+D82+D83+D85+D53+D65+D76</f>
        <v>753.19999999999993</v>
      </c>
      <c r="E40" s="36">
        <f>E41+E43+E45+E47+E49+E51+E55+E57+E59+E61+E63+E67+E69+E70+E71+E73+E74+E78+E80+E81+E82+E83+E85+E53+E65+E76</f>
        <v>293</v>
      </c>
      <c r="F40" s="36">
        <f>F41+F43+F45+F47+F49+F51+F55+F57+F59+F61+F63+F67+F69+F70+F71+F73+F74+F78+F80+F81+F82+F83+F85+F53+F65+F76</f>
        <v>6</v>
      </c>
    </row>
    <row r="41" spans="1:8" ht="15.75" x14ac:dyDescent="0.2">
      <c r="A41" s="10" t="s">
        <v>111</v>
      </c>
      <c r="B41" s="16" t="s">
        <v>15</v>
      </c>
      <c r="C41" s="36">
        <f t="shared" si="0"/>
        <v>37.6</v>
      </c>
      <c r="D41" s="36">
        <v>37.6</v>
      </c>
      <c r="E41" s="36">
        <v>16</v>
      </c>
      <c r="F41" s="35"/>
    </row>
    <row r="42" spans="1:8" ht="15.75" x14ac:dyDescent="0.2">
      <c r="A42" s="10"/>
      <c r="B42" s="16" t="s">
        <v>59</v>
      </c>
      <c r="C42" s="36">
        <f t="shared" si="0"/>
        <v>14.3</v>
      </c>
      <c r="D42" s="36">
        <v>14.3</v>
      </c>
      <c r="E42" s="36"/>
      <c r="F42" s="35"/>
    </row>
    <row r="43" spans="1:8" ht="15.75" x14ac:dyDescent="0.25">
      <c r="A43" s="10" t="s">
        <v>112</v>
      </c>
      <c r="B43" s="22" t="s">
        <v>18</v>
      </c>
      <c r="C43" s="36">
        <f t="shared" si="0"/>
        <v>91.3</v>
      </c>
      <c r="D43" s="36">
        <v>91.3</v>
      </c>
      <c r="E43" s="36">
        <v>9.1</v>
      </c>
      <c r="F43" s="36"/>
    </row>
    <row r="44" spans="1:8" ht="15" customHeight="1" x14ac:dyDescent="0.2">
      <c r="A44" s="10"/>
      <c r="B44" s="16" t="s">
        <v>59</v>
      </c>
      <c r="C44" s="36">
        <f t="shared" si="0"/>
        <v>72.599999999999994</v>
      </c>
      <c r="D44" s="36">
        <v>72.599999999999994</v>
      </c>
      <c r="E44" s="36"/>
      <c r="F44" s="36"/>
    </row>
    <row r="45" spans="1:8" ht="15" customHeight="1" x14ac:dyDescent="0.25">
      <c r="A45" s="10" t="s">
        <v>113</v>
      </c>
      <c r="B45" s="22" t="s">
        <v>19</v>
      </c>
      <c r="C45" s="36">
        <f t="shared" si="0"/>
        <v>52.4</v>
      </c>
      <c r="D45" s="36">
        <v>52.4</v>
      </c>
      <c r="E45" s="36">
        <v>29.6</v>
      </c>
      <c r="F45" s="36"/>
    </row>
    <row r="46" spans="1:8" ht="18" customHeight="1" x14ac:dyDescent="0.2">
      <c r="A46" s="10"/>
      <c r="B46" s="16" t="s">
        <v>59</v>
      </c>
      <c r="C46" s="36">
        <f t="shared" si="0"/>
        <v>20.5</v>
      </c>
      <c r="D46" s="36">
        <v>20.5</v>
      </c>
      <c r="E46" s="36"/>
      <c r="F46" s="36"/>
    </row>
    <row r="47" spans="1:8" ht="15.75" x14ac:dyDescent="0.25">
      <c r="A47" s="10" t="s">
        <v>114</v>
      </c>
      <c r="B47" s="22" t="s">
        <v>31</v>
      </c>
      <c r="C47" s="36">
        <f t="shared" si="0"/>
        <v>32.700000000000003</v>
      </c>
      <c r="D47" s="36">
        <v>32.700000000000003</v>
      </c>
      <c r="E47" s="36">
        <v>5.3</v>
      </c>
      <c r="F47" s="36"/>
    </row>
    <row r="48" spans="1:8" ht="15.75" x14ac:dyDescent="0.2">
      <c r="A48" s="10"/>
      <c r="B48" s="16" t="s">
        <v>59</v>
      </c>
      <c r="C48" s="36">
        <f t="shared" si="0"/>
        <v>22.5</v>
      </c>
      <c r="D48" s="36">
        <v>22.5</v>
      </c>
      <c r="E48" s="36"/>
      <c r="F48" s="36"/>
      <c r="H48" s="60"/>
    </row>
    <row r="49" spans="1:8" ht="15.75" x14ac:dyDescent="0.25">
      <c r="A49" s="10" t="s">
        <v>115</v>
      </c>
      <c r="B49" s="22" t="s">
        <v>32</v>
      </c>
      <c r="C49" s="36">
        <f>D49+F49</f>
        <v>54</v>
      </c>
      <c r="D49" s="36">
        <v>54</v>
      </c>
      <c r="E49" s="36">
        <v>17.7</v>
      </c>
      <c r="F49" s="36"/>
      <c r="H49" s="61"/>
    </row>
    <row r="50" spans="1:8" ht="15.75" x14ac:dyDescent="0.2">
      <c r="A50" s="10"/>
      <c r="B50" s="16" t="s">
        <v>59</v>
      </c>
      <c r="C50" s="36">
        <f>D50+F50</f>
        <v>30.9</v>
      </c>
      <c r="D50" s="36">
        <v>30.9</v>
      </c>
      <c r="E50" s="36"/>
      <c r="F50" s="36"/>
    </row>
    <row r="51" spans="1:8" ht="15.75" x14ac:dyDescent="0.25">
      <c r="A51" s="10" t="s">
        <v>38</v>
      </c>
      <c r="B51" s="22" t="s">
        <v>16</v>
      </c>
      <c r="C51" s="36">
        <f t="shared" si="0"/>
        <v>47</v>
      </c>
      <c r="D51" s="36">
        <v>41</v>
      </c>
      <c r="E51" s="36"/>
      <c r="F51" s="36">
        <v>6</v>
      </c>
      <c r="G51" s="60"/>
    </row>
    <row r="52" spans="1:8" ht="17.45" customHeight="1" x14ac:dyDescent="0.2">
      <c r="A52" s="10"/>
      <c r="B52" s="16" t="s">
        <v>59</v>
      </c>
      <c r="C52" s="36">
        <f t="shared" si="0"/>
        <v>37</v>
      </c>
      <c r="D52" s="36">
        <v>37</v>
      </c>
      <c r="E52" s="36"/>
      <c r="F52" s="36"/>
    </row>
    <row r="53" spans="1:8" ht="14.45" customHeight="1" x14ac:dyDescent="0.25">
      <c r="A53" s="10" t="s">
        <v>39</v>
      </c>
      <c r="B53" s="22" t="s">
        <v>60</v>
      </c>
      <c r="C53" s="36">
        <f t="shared" si="0"/>
        <v>30.8</v>
      </c>
      <c r="D53" s="36">
        <v>30.8</v>
      </c>
      <c r="E53" s="36"/>
      <c r="F53" s="36"/>
      <c r="H53" s="61"/>
    </row>
    <row r="54" spans="1:8" ht="15.6" customHeight="1" x14ac:dyDescent="0.2">
      <c r="A54" s="10"/>
      <c r="B54" s="16" t="s">
        <v>59</v>
      </c>
      <c r="C54" s="36">
        <f t="shared" si="0"/>
        <v>30.8</v>
      </c>
      <c r="D54" s="36">
        <v>30.8</v>
      </c>
      <c r="E54" s="36"/>
      <c r="F54" s="36"/>
      <c r="G54" s="5"/>
      <c r="H54" s="62"/>
    </row>
    <row r="55" spans="1:8" ht="15.75" x14ac:dyDescent="0.25">
      <c r="A55" s="10" t="s">
        <v>116</v>
      </c>
      <c r="B55" s="22" t="s">
        <v>49</v>
      </c>
      <c r="C55" s="36">
        <f>D55+F55</f>
        <v>16.8</v>
      </c>
      <c r="D55" s="36">
        <v>16.8</v>
      </c>
      <c r="E55" s="36">
        <v>10.199999999999999</v>
      </c>
      <c r="F55" s="36"/>
      <c r="G55" s="13"/>
      <c r="H55" s="61"/>
    </row>
    <row r="56" spans="1:8" ht="16.149999999999999" customHeight="1" x14ac:dyDescent="0.2">
      <c r="A56" s="10"/>
      <c r="B56" s="16" t="s">
        <v>59</v>
      </c>
      <c r="C56" s="36">
        <f>D56+F56</f>
        <v>2.8</v>
      </c>
      <c r="D56" s="36">
        <v>2.8</v>
      </c>
      <c r="E56" s="36"/>
      <c r="F56" s="36"/>
      <c r="G56" s="13"/>
      <c r="H56" s="64"/>
    </row>
    <row r="57" spans="1:8" ht="15.75" x14ac:dyDescent="0.25">
      <c r="A57" s="10" t="s">
        <v>117</v>
      </c>
      <c r="B57" s="22" t="s">
        <v>50</v>
      </c>
      <c r="C57" s="36">
        <f t="shared" si="0"/>
        <v>29.5</v>
      </c>
      <c r="D57" s="36">
        <v>29.5</v>
      </c>
      <c r="E57" s="36">
        <v>3.6</v>
      </c>
      <c r="F57" s="36"/>
      <c r="G57" s="65"/>
      <c r="H57" s="61"/>
    </row>
    <row r="58" spans="1:8" ht="15.75" x14ac:dyDescent="0.2">
      <c r="A58" s="10"/>
      <c r="B58" s="16" t="s">
        <v>59</v>
      </c>
      <c r="C58" s="36">
        <f t="shared" si="0"/>
        <v>23.7</v>
      </c>
      <c r="D58" s="36">
        <v>23.7</v>
      </c>
      <c r="E58" s="36"/>
      <c r="F58" s="36"/>
      <c r="G58" s="5"/>
      <c r="H58" s="60"/>
    </row>
    <row r="59" spans="1:8" ht="15.75" x14ac:dyDescent="0.25">
      <c r="A59" s="10" t="s">
        <v>118</v>
      </c>
      <c r="B59" s="22" t="s">
        <v>51</v>
      </c>
      <c r="C59" s="36">
        <f t="shared" si="0"/>
        <v>14.1</v>
      </c>
      <c r="D59" s="36">
        <v>14.1</v>
      </c>
      <c r="E59" s="36"/>
      <c r="F59" s="36"/>
      <c r="G59" s="5"/>
      <c r="H59" s="61"/>
    </row>
    <row r="60" spans="1:8" ht="15.75" x14ac:dyDescent="0.2">
      <c r="A60" s="10"/>
      <c r="B60" s="16" t="s">
        <v>59</v>
      </c>
      <c r="C60" s="36">
        <f t="shared" si="0"/>
        <v>12.8</v>
      </c>
      <c r="D60" s="36">
        <v>12.8</v>
      </c>
      <c r="E60" s="36"/>
      <c r="F60" s="36"/>
      <c r="H60" s="61"/>
    </row>
    <row r="61" spans="1:8" ht="15.75" x14ac:dyDescent="0.25">
      <c r="A61" s="10" t="s">
        <v>119</v>
      </c>
      <c r="B61" s="22" t="s">
        <v>52</v>
      </c>
      <c r="C61" s="36">
        <f t="shared" si="0"/>
        <v>18.899999999999999</v>
      </c>
      <c r="D61" s="36">
        <v>18.899999999999999</v>
      </c>
      <c r="E61" s="36">
        <v>6.4</v>
      </c>
      <c r="F61" s="36"/>
      <c r="H61" s="60"/>
    </row>
    <row r="62" spans="1:8" ht="15.75" x14ac:dyDescent="0.2">
      <c r="A62" s="10"/>
      <c r="B62" s="16" t="s">
        <v>59</v>
      </c>
      <c r="C62" s="36">
        <f t="shared" si="0"/>
        <v>10.199999999999999</v>
      </c>
      <c r="D62" s="36">
        <v>10.199999999999999</v>
      </c>
      <c r="E62" s="36"/>
      <c r="F62" s="36"/>
      <c r="H62" s="61"/>
    </row>
    <row r="63" spans="1:8" ht="15.75" x14ac:dyDescent="0.25">
      <c r="A63" s="10" t="s">
        <v>120</v>
      </c>
      <c r="B63" s="22" t="s">
        <v>53</v>
      </c>
      <c r="C63" s="36">
        <f t="shared" si="0"/>
        <v>17.2</v>
      </c>
      <c r="D63" s="36">
        <v>17.2</v>
      </c>
      <c r="E63" s="36">
        <v>10.3</v>
      </c>
      <c r="F63" s="36"/>
      <c r="G63" s="5"/>
      <c r="H63" s="61"/>
    </row>
    <row r="64" spans="1:8" ht="15.75" x14ac:dyDescent="0.2">
      <c r="A64" s="10"/>
      <c r="B64" s="16" t="s">
        <v>59</v>
      </c>
      <c r="C64" s="36">
        <f t="shared" si="0"/>
        <v>4.9000000000000004</v>
      </c>
      <c r="D64" s="36">
        <v>4.9000000000000004</v>
      </c>
      <c r="E64" s="36"/>
      <c r="F64" s="36"/>
      <c r="H64" s="61"/>
    </row>
    <row r="65" spans="1:8" ht="15.75" x14ac:dyDescent="0.25">
      <c r="A65" s="10" t="s">
        <v>121</v>
      </c>
      <c r="B65" s="22" t="s">
        <v>61</v>
      </c>
      <c r="C65" s="36">
        <f t="shared" si="0"/>
        <v>1.5</v>
      </c>
      <c r="D65" s="36">
        <v>1.5</v>
      </c>
      <c r="E65" s="36"/>
      <c r="F65" s="36"/>
    </row>
    <row r="66" spans="1:8" ht="15.75" x14ac:dyDescent="0.2">
      <c r="A66" s="10"/>
      <c r="B66" s="16" t="s">
        <v>59</v>
      </c>
      <c r="C66" s="36">
        <f t="shared" si="0"/>
        <v>1.5</v>
      </c>
      <c r="D66" s="36">
        <v>1.5</v>
      </c>
      <c r="E66" s="36"/>
      <c r="F66" s="36"/>
      <c r="H66" s="61"/>
    </row>
    <row r="67" spans="1:8" ht="15.75" x14ac:dyDescent="0.25">
      <c r="A67" s="10" t="s">
        <v>122</v>
      </c>
      <c r="B67" s="22" t="s">
        <v>20</v>
      </c>
      <c r="C67" s="36">
        <f t="shared" si="0"/>
        <v>45.9</v>
      </c>
      <c r="D67" s="36">
        <v>45.9</v>
      </c>
      <c r="E67" s="36">
        <v>26.5</v>
      </c>
      <c r="F67" s="36"/>
      <c r="G67" s="63"/>
      <c r="H67" s="61"/>
    </row>
    <row r="68" spans="1:8" ht="15.75" x14ac:dyDescent="0.2">
      <c r="A68" s="10"/>
      <c r="B68" s="16" t="s">
        <v>59</v>
      </c>
      <c r="C68" s="36">
        <f t="shared" si="0"/>
        <v>11.5</v>
      </c>
      <c r="D68" s="36">
        <v>11.5</v>
      </c>
      <c r="E68" s="36"/>
      <c r="F68" s="36"/>
    </row>
    <row r="69" spans="1:8" ht="15.75" x14ac:dyDescent="0.25">
      <c r="A69" s="10" t="s">
        <v>123</v>
      </c>
      <c r="B69" s="29" t="s">
        <v>30</v>
      </c>
      <c r="C69" s="36">
        <f t="shared" si="0"/>
        <v>8.4</v>
      </c>
      <c r="D69" s="36">
        <v>8.4</v>
      </c>
      <c r="E69" s="36"/>
      <c r="F69" s="36"/>
    </row>
    <row r="70" spans="1:8" ht="15.75" x14ac:dyDescent="0.25">
      <c r="A70" s="10" t="s">
        <v>124</v>
      </c>
      <c r="B70" s="29" t="s">
        <v>29</v>
      </c>
      <c r="C70" s="36">
        <f t="shared" si="0"/>
        <v>4.4000000000000004</v>
      </c>
      <c r="D70" s="36">
        <v>4.4000000000000004</v>
      </c>
      <c r="E70" s="36"/>
      <c r="F70" s="36"/>
    </row>
    <row r="71" spans="1:8" ht="15.75" x14ac:dyDescent="0.25">
      <c r="A71" s="10" t="s">
        <v>125</v>
      </c>
      <c r="B71" s="29" t="s">
        <v>54</v>
      </c>
      <c r="C71" s="36">
        <f t="shared" si="0"/>
        <v>10.8</v>
      </c>
      <c r="D71" s="36">
        <v>10.8</v>
      </c>
      <c r="E71" s="36">
        <v>1.9</v>
      </c>
      <c r="F71" s="36"/>
    </row>
    <row r="72" spans="1:8" ht="15.75" x14ac:dyDescent="0.2">
      <c r="A72" s="10"/>
      <c r="B72" s="16" t="s">
        <v>59</v>
      </c>
      <c r="C72" s="36">
        <f t="shared" si="0"/>
        <v>7</v>
      </c>
      <c r="D72" s="36">
        <v>7</v>
      </c>
      <c r="E72" s="36"/>
      <c r="F72" s="36"/>
    </row>
    <row r="73" spans="1:8" ht="15.75" x14ac:dyDescent="0.25">
      <c r="A73" s="10" t="s">
        <v>126</v>
      </c>
      <c r="B73" s="29" t="s">
        <v>28</v>
      </c>
      <c r="C73" s="36">
        <f t="shared" si="0"/>
        <v>9.1</v>
      </c>
      <c r="D73" s="36">
        <v>9.1</v>
      </c>
      <c r="E73" s="36">
        <v>9.1</v>
      </c>
      <c r="F73" s="36"/>
    </row>
    <row r="74" spans="1:8" ht="15.75" x14ac:dyDescent="0.25">
      <c r="A74" s="10" t="s">
        <v>127</v>
      </c>
      <c r="B74" s="29" t="s">
        <v>33</v>
      </c>
      <c r="C74" s="36">
        <f t="shared" si="0"/>
        <v>19.2</v>
      </c>
      <c r="D74" s="36">
        <v>19.2</v>
      </c>
      <c r="E74" s="36">
        <v>11</v>
      </c>
      <c r="F74" s="36"/>
    </row>
    <row r="75" spans="1:8" ht="15.75" x14ac:dyDescent="0.2">
      <c r="A75" s="10"/>
      <c r="B75" s="16" t="s">
        <v>59</v>
      </c>
      <c r="C75" s="36">
        <f t="shared" si="0"/>
        <v>3.8</v>
      </c>
      <c r="D75" s="36">
        <v>3.8</v>
      </c>
      <c r="E75" s="36"/>
      <c r="F75" s="36"/>
    </row>
    <row r="76" spans="1:8" ht="15.75" x14ac:dyDescent="0.25">
      <c r="A76" s="10" t="s">
        <v>128</v>
      </c>
      <c r="B76" s="29" t="s">
        <v>62</v>
      </c>
      <c r="C76" s="36">
        <f t="shared" si="0"/>
        <v>11.8</v>
      </c>
      <c r="D76" s="36">
        <v>11.8</v>
      </c>
      <c r="E76" s="36"/>
      <c r="F76" s="36"/>
    </row>
    <row r="77" spans="1:8" ht="15.75" x14ac:dyDescent="0.2">
      <c r="A77" s="10"/>
      <c r="B77" s="16" t="s">
        <v>59</v>
      </c>
      <c r="C77" s="36">
        <f t="shared" si="0"/>
        <v>11.8</v>
      </c>
      <c r="D77" s="36">
        <v>11.8</v>
      </c>
      <c r="E77" s="36"/>
      <c r="F77" s="36"/>
    </row>
    <row r="78" spans="1:8" ht="15.75" x14ac:dyDescent="0.25">
      <c r="A78" s="10" t="s">
        <v>129</v>
      </c>
      <c r="B78" s="23" t="s">
        <v>21</v>
      </c>
      <c r="C78" s="36">
        <f t="shared" si="0"/>
        <v>3.2</v>
      </c>
      <c r="D78" s="36">
        <v>3.2</v>
      </c>
      <c r="E78" s="36"/>
      <c r="F78" s="36"/>
    </row>
    <row r="79" spans="1:8" ht="15.75" x14ac:dyDescent="0.2">
      <c r="A79" s="10"/>
      <c r="B79" s="16" t="s">
        <v>59</v>
      </c>
      <c r="C79" s="36">
        <f t="shared" si="0"/>
        <v>2.4</v>
      </c>
      <c r="D79" s="36">
        <v>2.4</v>
      </c>
      <c r="E79" s="36"/>
      <c r="F79" s="36"/>
    </row>
    <row r="80" spans="1:8" ht="15.75" x14ac:dyDescent="0.25">
      <c r="A80" s="10" t="s">
        <v>130</v>
      </c>
      <c r="B80" s="29" t="s">
        <v>55</v>
      </c>
      <c r="C80" s="36">
        <f>D80+F80</f>
        <v>0.2</v>
      </c>
      <c r="D80" s="36">
        <v>0.2</v>
      </c>
      <c r="E80" s="36"/>
      <c r="F80" s="36"/>
    </row>
    <row r="81" spans="1:9" ht="15.75" x14ac:dyDescent="0.25">
      <c r="A81" s="10" t="s">
        <v>131</v>
      </c>
      <c r="B81" s="29" t="s">
        <v>56</v>
      </c>
      <c r="C81" s="36">
        <f>D81+F81</f>
        <v>15.1</v>
      </c>
      <c r="D81" s="36">
        <v>15.1</v>
      </c>
      <c r="E81" s="36">
        <v>9.9</v>
      </c>
      <c r="F81" s="36"/>
    </row>
    <row r="82" spans="1:9" ht="15.75" x14ac:dyDescent="0.25">
      <c r="A82" s="10" t="s">
        <v>132</v>
      </c>
      <c r="B82" s="22" t="s">
        <v>34</v>
      </c>
      <c r="C82" s="36">
        <f>D82+F82</f>
        <v>119.9</v>
      </c>
      <c r="D82" s="36">
        <v>119.9</v>
      </c>
      <c r="E82" s="36">
        <v>80.5</v>
      </c>
      <c r="F82" s="36"/>
    </row>
    <row r="83" spans="1:9" ht="15" customHeight="1" x14ac:dyDescent="0.25">
      <c r="A83" s="10" t="s">
        <v>133</v>
      </c>
      <c r="B83" s="22" t="s">
        <v>57</v>
      </c>
      <c r="C83" s="36">
        <f t="shared" si="0"/>
        <v>9.6999999999999993</v>
      </c>
      <c r="D83" s="36">
        <v>9.6999999999999993</v>
      </c>
      <c r="E83" s="36">
        <v>5.2</v>
      </c>
      <c r="F83" s="36"/>
    </row>
    <row r="84" spans="1:9" ht="15" customHeight="1" x14ac:dyDescent="0.2">
      <c r="A84" s="10"/>
      <c r="B84" s="16" t="s">
        <v>59</v>
      </c>
      <c r="C84" s="36">
        <f t="shared" si="0"/>
        <v>1.5</v>
      </c>
      <c r="D84" s="36">
        <v>1.5</v>
      </c>
      <c r="E84" s="36"/>
      <c r="F84" s="36"/>
    </row>
    <row r="85" spans="1:9" ht="13.9" customHeight="1" x14ac:dyDescent="0.2">
      <c r="A85" s="10" t="s">
        <v>134</v>
      </c>
      <c r="B85" s="16" t="s">
        <v>58</v>
      </c>
      <c r="C85" s="36">
        <f t="shared" si="0"/>
        <v>57.7</v>
      </c>
      <c r="D85" s="36">
        <v>57.7</v>
      </c>
      <c r="E85" s="36">
        <v>40.700000000000003</v>
      </c>
      <c r="F85" s="36"/>
    </row>
    <row r="86" spans="1:9" ht="13.15" customHeight="1" x14ac:dyDescent="0.2">
      <c r="A86" s="10"/>
      <c r="B86" s="16" t="s">
        <v>59</v>
      </c>
      <c r="C86" s="36">
        <f t="shared" si="0"/>
        <v>2</v>
      </c>
      <c r="D86" s="36">
        <v>2</v>
      </c>
      <c r="E86" s="36"/>
      <c r="F86" s="36"/>
    </row>
    <row r="87" spans="1:9" ht="15.6" customHeight="1" x14ac:dyDescent="0.25">
      <c r="A87" s="19" t="s">
        <v>81</v>
      </c>
      <c r="B87" s="43" t="s">
        <v>63</v>
      </c>
      <c r="C87" s="35">
        <f t="shared" si="0"/>
        <v>13.1</v>
      </c>
      <c r="D87" s="35">
        <f t="shared" ref="D87:F89" si="2">D88</f>
        <v>13.1</v>
      </c>
      <c r="E87" s="35">
        <f t="shared" si="2"/>
        <v>0</v>
      </c>
      <c r="F87" s="35">
        <f t="shared" si="2"/>
        <v>0</v>
      </c>
    </row>
    <row r="88" spans="1:9" ht="14.45" customHeight="1" x14ac:dyDescent="0.2">
      <c r="A88" s="25" t="s">
        <v>135</v>
      </c>
      <c r="B88" s="44" t="s">
        <v>24</v>
      </c>
      <c r="C88" s="35">
        <f t="shared" si="0"/>
        <v>13.1</v>
      </c>
      <c r="D88" s="35">
        <f t="shared" si="2"/>
        <v>13.1</v>
      </c>
      <c r="E88" s="35">
        <f t="shared" si="2"/>
        <v>0</v>
      </c>
      <c r="F88" s="35">
        <f t="shared" si="2"/>
        <v>0</v>
      </c>
    </row>
    <row r="89" spans="1:9" ht="16.149999999999999" customHeight="1" x14ac:dyDescent="0.25">
      <c r="A89" s="40" t="s">
        <v>136</v>
      </c>
      <c r="B89" s="41" t="s">
        <v>64</v>
      </c>
      <c r="C89" s="36">
        <f t="shared" si="0"/>
        <v>13.1</v>
      </c>
      <c r="D89" s="36">
        <f t="shared" si="2"/>
        <v>13.1</v>
      </c>
      <c r="E89" s="36">
        <f t="shared" si="2"/>
        <v>0</v>
      </c>
      <c r="F89" s="36">
        <f t="shared" si="2"/>
        <v>0</v>
      </c>
    </row>
    <row r="90" spans="1:9" ht="13.5" customHeight="1" x14ac:dyDescent="0.2">
      <c r="A90" s="10"/>
      <c r="B90" s="16" t="s">
        <v>59</v>
      </c>
      <c r="C90" s="36">
        <f t="shared" si="0"/>
        <v>13.1</v>
      </c>
      <c r="D90" s="36">
        <v>13.1</v>
      </c>
      <c r="E90" s="36"/>
      <c r="F90" s="36"/>
    </row>
    <row r="91" spans="1:9" ht="13.9" customHeight="1" x14ac:dyDescent="0.2">
      <c r="A91" s="19" t="s">
        <v>137</v>
      </c>
      <c r="B91" s="18" t="s">
        <v>65</v>
      </c>
      <c r="C91" s="35">
        <f t="shared" si="0"/>
        <v>12.1</v>
      </c>
      <c r="D91" s="35">
        <f t="shared" ref="D91:F92" si="3">D92</f>
        <v>12.1</v>
      </c>
      <c r="E91" s="35">
        <f t="shared" si="3"/>
        <v>11.8</v>
      </c>
      <c r="F91" s="35">
        <f t="shared" si="3"/>
        <v>0</v>
      </c>
    </row>
    <row r="92" spans="1:9" ht="13.9" customHeight="1" x14ac:dyDescent="0.2">
      <c r="A92" s="25" t="s">
        <v>138</v>
      </c>
      <c r="B92" s="44" t="s">
        <v>24</v>
      </c>
      <c r="C92" s="35">
        <f t="shared" si="0"/>
        <v>12.1</v>
      </c>
      <c r="D92" s="35">
        <f t="shared" si="3"/>
        <v>12.1</v>
      </c>
      <c r="E92" s="35">
        <f t="shared" si="3"/>
        <v>11.8</v>
      </c>
      <c r="F92" s="35">
        <f t="shared" si="3"/>
        <v>0</v>
      </c>
    </row>
    <row r="93" spans="1:9" ht="15" customHeight="1" x14ac:dyDescent="0.25">
      <c r="A93" s="10" t="s">
        <v>139</v>
      </c>
      <c r="B93" s="41" t="s">
        <v>64</v>
      </c>
      <c r="C93" s="36">
        <f>D93+F93</f>
        <v>12.1</v>
      </c>
      <c r="D93" s="36">
        <v>12.1</v>
      </c>
      <c r="E93" s="36">
        <v>11.8</v>
      </c>
      <c r="F93" s="36"/>
    </row>
    <row r="94" spans="1:9" ht="16.149999999999999" customHeight="1" x14ac:dyDescent="0.2">
      <c r="A94" s="19" t="s">
        <v>140</v>
      </c>
      <c r="B94" s="18" t="s">
        <v>23</v>
      </c>
      <c r="C94" s="35">
        <f t="shared" si="0"/>
        <v>56.6</v>
      </c>
      <c r="D94" s="35">
        <f t="shared" ref="D94:F95" si="4">D95</f>
        <v>56.6</v>
      </c>
      <c r="E94" s="35">
        <f t="shared" si="4"/>
        <v>24</v>
      </c>
      <c r="F94" s="35">
        <f t="shared" si="4"/>
        <v>0</v>
      </c>
      <c r="I94" s="13"/>
    </row>
    <row r="95" spans="1:9" ht="14.25" x14ac:dyDescent="0.2">
      <c r="A95" s="129" t="s">
        <v>141</v>
      </c>
      <c r="B95" s="44" t="s">
        <v>24</v>
      </c>
      <c r="C95" s="35">
        <f t="shared" si="0"/>
        <v>56.6</v>
      </c>
      <c r="D95" s="35">
        <f t="shared" si="4"/>
        <v>56.6</v>
      </c>
      <c r="E95" s="35">
        <f t="shared" si="4"/>
        <v>24</v>
      </c>
      <c r="F95" s="35">
        <f t="shared" si="4"/>
        <v>0</v>
      </c>
    </row>
    <row r="96" spans="1:9" ht="15.75" x14ac:dyDescent="0.25">
      <c r="A96" s="27" t="s">
        <v>142</v>
      </c>
      <c r="B96" s="41" t="s">
        <v>64</v>
      </c>
      <c r="C96" s="36">
        <f t="shared" si="0"/>
        <v>56.6</v>
      </c>
      <c r="D96" s="36">
        <v>56.6</v>
      </c>
      <c r="E96" s="36">
        <v>24</v>
      </c>
      <c r="F96" s="36"/>
    </row>
    <row r="97" spans="1:7" ht="14.45" customHeight="1" x14ac:dyDescent="0.2">
      <c r="A97" s="34"/>
      <c r="B97" s="16" t="s">
        <v>59</v>
      </c>
      <c r="C97" s="36">
        <f t="shared" si="0"/>
        <v>25.2</v>
      </c>
      <c r="D97" s="36">
        <v>25.2</v>
      </c>
      <c r="E97" s="36"/>
      <c r="F97" s="36"/>
    </row>
    <row r="98" spans="1:7" ht="15.75" x14ac:dyDescent="0.25">
      <c r="A98" s="130" t="s">
        <v>143</v>
      </c>
      <c r="B98" s="18" t="s">
        <v>151</v>
      </c>
      <c r="C98" s="35">
        <f t="shared" si="0"/>
        <v>5.8000000000000007</v>
      </c>
      <c r="D98" s="35">
        <f>D99</f>
        <v>5.8000000000000007</v>
      </c>
      <c r="E98" s="35">
        <f>E99</f>
        <v>4.4000000000000004</v>
      </c>
      <c r="F98" s="35">
        <f>F99</f>
        <v>0</v>
      </c>
    </row>
    <row r="99" spans="1:7" ht="14.25" x14ac:dyDescent="0.2">
      <c r="A99" s="32" t="s">
        <v>144</v>
      </c>
      <c r="B99" s="44" t="s">
        <v>24</v>
      </c>
      <c r="C99" s="35">
        <f t="shared" si="0"/>
        <v>5.8000000000000007</v>
      </c>
      <c r="D99" s="35">
        <f>D100+D101</f>
        <v>5.8000000000000007</v>
      </c>
      <c r="E99" s="35">
        <f>E100+E101</f>
        <v>4.4000000000000004</v>
      </c>
      <c r="F99" s="35">
        <f>F100+F101</f>
        <v>0</v>
      </c>
    </row>
    <row r="100" spans="1:7" ht="15.75" x14ac:dyDescent="0.25">
      <c r="A100" s="28" t="s">
        <v>145</v>
      </c>
      <c r="B100" s="41" t="s">
        <v>64</v>
      </c>
      <c r="C100" s="36">
        <f t="shared" si="0"/>
        <v>3.1</v>
      </c>
      <c r="D100" s="36">
        <v>3.1</v>
      </c>
      <c r="E100" s="36">
        <v>3.1</v>
      </c>
      <c r="F100" s="36"/>
    </row>
    <row r="101" spans="1:7" ht="15.75" x14ac:dyDescent="0.25">
      <c r="A101" s="28" t="s">
        <v>146</v>
      </c>
      <c r="B101" s="41" t="s">
        <v>75</v>
      </c>
      <c r="C101" s="36">
        <f t="shared" si="0"/>
        <v>2.7</v>
      </c>
      <c r="D101" s="36">
        <v>2.7</v>
      </c>
      <c r="E101" s="36">
        <v>1.3</v>
      </c>
      <c r="F101" s="36"/>
      <c r="G101" s="124"/>
    </row>
    <row r="102" spans="1:7" ht="15.75" x14ac:dyDescent="0.25">
      <c r="A102" s="19" t="s">
        <v>147</v>
      </c>
      <c r="B102" s="31" t="s">
        <v>66</v>
      </c>
      <c r="C102" s="35">
        <f t="shared" si="0"/>
        <v>23</v>
      </c>
      <c r="D102" s="35">
        <f t="shared" ref="D102:F104" si="5">D103</f>
        <v>23</v>
      </c>
      <c r="E102" s="35">
        <f t="shared" si="5"/>
        <v>0</v>
      </c>
      <c r="F102" s="35">
        <f t="shared" si="5"/>
        <v>0</v>
      </c>
    </row>
    <row r="103" spans="1:7" ht="14.25" x14ac:dyDescent="0.2">
      <c r="A103" s="25" t="s">
        <v>148</v>
      </c>
      <c r="B103" s="44" t="s">
        <v>24</v>
      </c>
      <c r="C103" s="35">
        <f t="shared" si="0"/>
        <v>23</v>
      </c>
      <c r="D103" s="35">
        <f t="shared" si="5"/>
        <v>23</v>
      </c>
      <c r="E103" s="35">
        <f t="shared" si="5"/>
        <v>0</v>
      </c>
      <c r="F103" s="35">
        <f t="shared" si="5"/>
        <v>0</v>
      </c>
    </row>
    <row r="104" spans="1:7" ht="15.75" x14ac:dyDescent="0.25">
      <c r="A104" s="10" t="s">
        <v>148</v>
      </c>
      <c r="B104" s="41" t="s">
        <v>64</v>
      </c>
      <c r="C104" s="36">
        <f t="shared" si="0"/>
        <v>23</v>
      </c>
      <c r="D104" s="36">
        <f t="shared" si="5"/>
        <v>23</v>
      </c>
      <c r="E104" s="36">
        <f t="shared" si="5"/>
        <v>0</v>
      </c>
      <c r="F104" s="36">
        <f t="shared" si="5"/>
        <v>0</v>
      </c>
    </row>
    <row r="105" spans="1:7" ht="15.75" x14ac:dyDescent="0.2">
      <c r="A105" s="10"/>
      <c r="B105" s="16" t="s">
        <v>59</v>
      </c>
      <c r="C105" s="36">
        <f t="shared" si="0"/>
        <v>23</v>
      </c>
      <c r="D105" s="36">
        <v>23</v>
      </c>
      <c r="E105" s="36"/>
      <c r="F105" s="36"/>
    </row>
    <row r="106" spans="1:7" ht="15.75" x14ac:dyDescent="0.25">
      <c r="A106" s="33" t="s">
        <v>149</v>
      </c>
      <c r="B106" s="18" t="s">
        <v>26</v>
      </c>
      <c r="C106" s="35">
        <f>D106+F106</f>
        <v>32</v>
      </c>
      <c r="D106" s="35">
        <f t="shared" ref="D106:F107" si="6">D107</f>
        <v>32</v>
      </c>
      <c r="E106" s="35">
        <f t="shared" si="6"/>
        <v>20</v>
      </c>
      <c r="F106" s="35">
        <f t="shared" si="6"/>
        <v>0</v>
      </c>
    </row>
    <row r="107" spans="1:7" ht="14.25" x14ac:dyDescent="0.2">
      <c r="A107" s="32" t="s">
        <v>150</v>
      </c>
      <c r="B107" s="7" t="s">
        <v>13</v>
      </c>
      <c r="C107" s="35">
        <f>D107+F107</f>
        <v>32</v>
      </c>
      <c r="D107" s="35">
        <f t="shared" si="6"/>
        <v>32</v>
      </c>
      <c r="E107" s="35">
        <f t="shared" si="6"/>
        <v>20</v>
      </c>
      <c r="F107" s="35">
        <f t="shared" si="6"/>
        <v>0</v>
      </c>
    </row>
    <row r="108" spans="1:7" ht="15.75" x14ac:dyDescent="0.25">
      <c r="A108" s="28" t="s">
        <v>150</v>
      </c>
      <c r="B108" s="41" t="s">
        <v>64</v>
      </c>
      <c r="C108" s="36">
        <f>D108+F108</f>
        <v>32</v>
      </c>
      <c r="D108" s="36">
        <v>32</v>
      </c>
      <c r="E108" s="36">
        <v>20</v>
      </c>
      <c r="F108" s="36"/>
    </row>
    <row r="109" spans="1:7" ht="14.25" x14ac:dyDescent="0.2">
      <c r="A109" s="9"/>
      <c r="B109" s="12" t="s">
        <v>0</v>
      </c>
      <c r="C109" s="68">
        <f>D109+F109</f>
        <v>137.51999999999987</v>
      </c>
      <c r="D109" s="68">
        <f>D15+D39+D87+D91+D94+D98+D102+D106</f>
        <v>93.619999999999877</v>
      </c>
      <c r="E109" s="37">
        <f>E15+E39+E87+E91+E94+E98+E102+E106</f>
        <v>397.59999999999997</v>
      </c>
      <c r="F109" s="37">
        <f>F15+F39+F87+F91+F94+F98+F102+F106</f>
        <v>43.9</v>
      </c>
    </row>
    <row r="110" spans="1:7" ht="15" x14ac:dyDescent="0.2">
      <c r="A110" s="20"/>
      <c r="B110" s="49"/>
      <c r="C110" s="50"/>
      <c r="D110" s="51"/>
      <c r="E110" s="51"/>
      <c r="F110" s="51"/>
    </row>
    <row r="111" spans="1:7" ht="15.75" x14ac:dyDescent="0.2">
      <c r="A111" s="20"/>
      <c r="B111" s="54"/>
      <c r="C111" s="55"/>
      <c r="D111" s="26"/>
      <c r="E111" s="26"/>
      <c r="F111" s="51"/>
    </row>
    <row r="112" spans="1:7" ht="15.75" x14ac:dyDescent="0.25">
      <c r="A112" s="20"/>
      <c r="B112" s="53"/>
      <c r="C112" s="52"/>
      <c r="D112" s="51"/>
      <c r="E112" s="51"/>
      <c r="F112" s="51"/>
    </row>
    <row r="113" spans="2:8" x14ac:dyDescent="0.2">
      <c r="B113" s="20"/>
      <c r="C113" s="20"/>
      <c r="D113" s="20"/>
      <c r="E113" s="20"/>
      <c r="H113" s="13"/>
    </row>
    <row r="114" spans="2:8" x14ac:dyDescent="0.2">
      <c r="B114" s="20"/>
      <c r="C114" s="20"/>
      <c r="D114" s="20"/>
      <c r="E114" s="20"/>
      <c r="G114" s="13"/>
    </row>
  </sheetData>
  <mergeCells count="8">
    <mergeCell ref="A5:F5"/>
    <mergeCell ref="A9:A13"/>
    <mergeCell ref="B9:B13"/>
    <mergeCell ref="C9:C13"/>
    <mergeCell ref="D10:E10"/>
    <mergeCell ref="F10:F13"/>
    <mergeCell ref="D11:D13"/>
    <mergeCell ref="E11:E13"/>
  </mergeCells>
  <pageMargins left="0.74803149606299213" right="0.15748031496062992" top="0.39370078740157483" bottom="0.39370078740157483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7"/>
  <sheetViews>
    <sheetView tabSelected="1" workbookViewId="0">
      <selection activeCell="F5" sqref="F5"/>
    </sheetView>
  </sheetViews>
  <sheetFormatPr defaultRowHeight="12.75" x14ac:dyDescent="0.2"/>
  <cols>
    <col min="1" max="1" width="6" customWidth="1"/>
    <col min="2" max="2" width="50.28515625" customWidth="1"/>
    <col min="3" max="3" width="9.5703125" customWidth="1"/>
    <col min="4" max="4" width="9.85546875" customWidth="1"/>
    <col min="5" max="5" width="8.85546875" customWidth="1"/>
    <col min="6" max="6" width="8.42578125" customWidth="1"/>
    <col min="8" max="8" width="12.42578125" customWidth="1"/>
  </cols>
  <sheetData>
    <row r="1" spans="1:6" x14ac:dyDescent="0.2">
      <c r="B1" t="s">
        <v>3</v>
      </c>
    </row>
    <row r="2" spans="1:6" x14ac:dyDescent="0.2">
      <c r="B2" s="13" t="s">
        <v>153</v>
      </c>
    </row>
    <row r="3" spans="1:6" x14ac:dyDescent="0.2">
      <c r="B3" s="13" t="s">
        <v>85</v>
      </c>
    </row>
    <row r="5" spans="1:6" ht="15.75" x14ac:dyDescent="0.25">
      <c r="B5" s="14" t="s">
        <v>76</v>
      </c>
      <c r="C5" s="14"/>
      <c r="D5" s="15"/>
      <c r="E5" s="15"/>
    </row>
    <row r="6" spans="1:6" ht="15.75" x14ac:dyDescent="0.25">
      <c r="B6" s="14" t="s">
        <v>155</v>
      </c>
      <c r="C6" s="14"/>
      <c r="D6" s="15"/>
      <c r="E6" s="15"/>
    </row>
    <row r="7" spans="1:6" ht="15" x14ac:dyDescent="0.25">
      <c r="B7" s="6"/>
      <c r="C7" s="6"/>
      <c r="D7" s="6"/>
      <c r="E7" s="6"/>
      <c r="F7" s="1"/>
    </row>
    <row r="8" spans="1:6" x14ac:dyDescent="0.2">
      <c r="E8" s="5"/>
      <c r="F8" s="17" t="s">
        <v>22</v>
      </c>
    </row>
    <row r="9" spans="1:6" ht="12.75" customHeight="1" x14ac:dyDescent="0.2">
      <c r="A9" s="135" t="s">
        <v>5</v>
      </c>
      <c r="B9" s="135" t="s">
        <v>8</v>
      </c>
      <c r="C9" s="138" t="s">
        <v>0</v>
      </c>
      <c r="D9" s="2"/>
      <c r="E9" s="3" t="s">
        <v>1</v>
      </c>
      <c r="F9" s="4"/>
    </row>
    <row r="10" spans="1:6" ht="14.25" customHeight="1" x14ac:dyDescent="0.2">
      <c r="A10" s="136"/>
      <c r="B10" s="136"/>
      <c r="C10" s="139"/>
      <c r="D10" s="141" t="s">
        <v>6</v>
      </c>
      <c r="E10" s="142"/>
      <c r="F10" s="138" t="s">
        <v>4</v>
      </c>
    </row>
    <row r="11" spans="1:6" ht="12.75" customHeight="1" x14ac:dyDescent="0.2">
      <c r="A11" s="136"/>
      <c r="B11" s="136"/>
      <c r="C11" s="139"/>
      <c r="D11" s="138" t="s">
        <v>2</v>
      </c>
      <c r="E11" s="138" t="s">
        <v>7</v>
      </c>
      <c r="F11" s="139"/>
    </row>
    <row r="12" spans="1:6" x14ac:dyDescent="0.2">
      <c r="A12" s="136"/>
      <c r="B12" s="136"/>
      <c r="C12" s="139"/>
      <c r="D12" s="139"/>
      <c r="E12" s="139"/>
      <c r="F12" s="139"/>
    </row>
    <row r="13" spans="1:6" ht="10.15" customHeight="1" x14ac:dyDescent="0.2">
      <c r="A13" s="137"/>
      <c r="B13" s="137"/>
      <c r="C13" s="140"/>
      <c r="D13" s="140"/>
      <c r="E13" s="140"/>
      <c r="F13" s="140"/>
    </row>
    <row r="14" spans="1:6" ht="11.25" customHeight="1" x14ac:dyDescent="0.2">
      <c r="A14" s="11">
        <v>1</v>
      </c>
      <c r="B14" s="11">
        <v>2</v>
      </c>
      <c r="C14" s="11">
        <v>3</v>
      </c>
      <c r="D14" s="11">
        <v>4</v>
      </c>
      <c r="E14" s="11">
        <v>5</v>
      </c>
      <c r="F14" s="11">
        <v>6</v>
      </c>
    </row>
    <row r="15" spans="1:6" ht="47.25" x14ac:dyDescent="0.2">
      <c r="A15" s="30" t="s">
        <v>35</v>
      </c>
      <c r="B15" s="18" t="s">
        <v>27</v>
      </c>
      <c r="C15" s="35">
        <f t="shared" ref="C15:C20" si="0">D15+F15</f>
        <v>-316.5</v>
      </c>
      <c r="D15" s="35">
        <f>D16</f>
        <v>-316.5</v>
      </c>
      <c r="E15" s="35"/>
      <c r="F15" s="35"/>
    </row>
    <row r="16" spans="1:6" ht="14.25" x14ac:dyDescent="0.2">
      <c r="A16" s="25" t="s">
        <v>10</v>
      </c>
      <c r="B16" s="8" t="s">
        <v>9</v>
      </c>
      <c r="C16" s="35">
        <f t="shared" si="0"/>
        <v>-316.5</v>
      </c>
      <c r="D16" s="35">
        <f>D17</f>
        <v>-316.5</v>
      </c>
      <c r="E16" s="35">
        <f>E17</f>
        <v>0</v>
      </c>
      <c r="F16" s="35">
        <f>F17</f>
        <v>0</v>
      </c>
    </row>
    <row r="17" spans="1:7" ht="14.45" customHeight="1" x14ac:dyDescent="0.2">
      <c r="A17" s="10" t="s">
        <v>11</v>
      </c>
      <c r="B17" s="16" t="s">
        <v>14</v>
      </c>
      <c r="C17" s="36">
        <f t="shared" si="0"/>
        <v>-316.5</v>
      </c>
      <c r="D17" s="36">
        <v>-316.5</v>
      </c>
      <c r="E17" s="36"/>
      <c r="F17" s="36"/>
    </row>
    <row r="18" spans="1:7" ht="15.6" customHeight="1" x14ac:dyDescent="0.2">
      <c r="A18" s="19" t="s">
        <v>36</v>
      </c>
      <c r="B18" s="18" t="s">
        <v>9</v>
      </c>
      <c r="C18" s="35">
        <f t="shared" si="0"/>
        <v>316.50000000000006</v>
      </c>
      <c r="D18" s="35">
        <f>D19</f>
        <v>306.50000000000006</v>
      </c>
      <c r="E18" s="35">
        <f>E19</f>
        <v>232.8</v>
      </c>
      <c r="F18" s="35">
        <f>F19</f>
        <v>10</v>
      </c>
    </row>
    <row r="19" spans="1:7" ht="30" customHeight="1" x14ac:dyDescent="0.2">
      <c r="A19" s="40" t="s">
        <v>37</v>
      </c>
      <c r="B19" s="16" t="s">
        <v>73</v>
      </c>
      <c r="C19" s="36">
        <f t="shared" si="0"/>
        <v>316.50000000000006</v>
      </c>
      <c r="D19" s="36">
        <f>D20+D21+D22+D23+D24+D25+D26+D27+D28</f>
        <v>306.50000000000006</v>
      </c>
      <c r="E19" s="36">
        <f>E20+E21+E22+E23+E24+E25+E26+E27+E28</f>
        <v>232.8</v>
      </c>
      <c r="F19" s="36">
        <f>F20+F21+F22+F23+F24+F25+F26+F27+F28</f>
        <v>10</v>
      </c>
    </row>
    <row r="20" spans="1:7" ht="15.75" x14ac:dyDescent="0.25">
      <c r="A20" s="10" t="s">
        <v>111</v>
      </c>
      <c r="B20" s="22" t="s">
        <v>17</v>
      </c>
      <c r="C20" s="36">
        <f t="shared" si="0"/>
        <v>37.5</v>
      </c>
      <c r="D20" s="36">
        <v>37.5</v>
      </c>
      <c r="E20" s="36">
        <v>29</v>
      </c>
      <c r="F20" s="36"/>
      <c r="G20" s="39"/>
    </row>
    <row r="21" spans="1:7" ht="15.75" x14ac:dyDescent="0.25">
      <c r="A21" s="10" t="s">
        <v>112</v>
      </c>
      <c r="B21" s="22" t="s">
        <v>31</v>
      </c>
      <c r="C21" s="36">
        <f t="shared" ref="C21:C28" si="1">D21+F21</f>
        <v>97.8</v>
      </c>
      <c r="D21" s="36">
        <v>97.8</v>
      </c>
      <c r="E21" s="36">
        <v>74</v>
      </c>
      <c r="F21" s="36"/>
    </row>
    <row r="22" spans="1:7" ht="15.75" x14ac:dyDescent="0.25">
      <c r="A22" s="10" t="s">
        <v>113</v>
      </c>
      <c r="B22" s="22" t="s">
        <v>49</v>
      </c>
      <c r="C22" s="36">
        <f t="shared" si="1"/>
        <v>30.4</v>
      </c>
      <c r="D22" s="57">
        <v>30.4</v>
      </c>
      <c r="E22" s="57">
        <v>23.4</v>
      </c>
      <c r="F22" s="56"/>
    </row>
    <row r="23" spans="1:7" ht="15.75" x14ac:dyDescent="0.25">
      <c r="A23" s="10" t="s">
        <v>114</v>
      </c>
      <c r="B23" s="22" t="s">
        <v>50</v>
      </c>
      <c r="C23" s="36">
        <f t="shared" si="1"/>
        <v>4.3</v>
      </c>
      <c r="D23" s="58">
        <v>4.3</v>
      </c>
      <c r="E23" s="58">
        <v>3.1</v>
      </c>
      <c r="F23" s="59"/>
    </row>
    <row r="24" spans="1:7" ht="15.75" x14ac:dyDescent="0.25">
      <c r="A24" s="10" t="s">
        <v>115</v>
      </c>
      <c r="B24" s="22" t="s">
        <v>52</v>
      </c>
      <c r="C24" s="36">
        <f t="shared" si="1"/>
        <v>35.6</v>
      </c>
      <c r="D24" s="58">
        <v>35.6</v>
      </c>
      <c r="E24" s="58">
        <v>27.4</v>
      </c>
      <c r="F24" s="59"/>
    </row>
    <row r="25" spans="1:7" ht="15.75" x14ac:dyDescent="0.25">
      <c r="A25" s="10" t="s">
        <v>38</v>
      </c>
      <c r="B25" s="22" t="s">
        <v>53</v>
      </c>
      <c r="C25" s="36">
        <f t="shared" si="1"/>
        <v>3</v>
      </c>
      <c r="D25" s="58">
        <v>3</v>
      </c>
      <c r="E25" s="58">
        <v>3</v>
      </c>
      <c r="F25" s="59"/>
    </row>
    <row r="26" spans="1:7" ht="15.75" x14ac:dyDescent="0.2">
      <c r="A26" s="10" t="s">
        <v>39</v>
      </c>
      <c r="B26" s="16" t="s">
        <v>25</v>
      </c>
      <c r="C26" s="36">
        <f t="shared" si="1"/>
        <v>32.299999999999997</v>
      </c>
      <c r="D26" s="36">
        <v>32.299999999999997</v>
      </c>
      <c r="E26" s="36">
        <v>23.3</v>
      </c>
      <c r="F26" s="36"/>
    </row>
    <row r="27" spans="1:7" ht="15.75" x14ac:dyDescent="0.25">
      <c r="A27" s="10" t="s">
        <v>116</v>
      </c>
      <c r="B27" s="29" t="s">
        <v>28</v>
      </c>
      <c r="C27" s="36">
        <f t="shared" si="1"/>
        <v>27</v>
      </c>
      <c r="D27" s="36">
        <v>27</v>
      </c>
      <c r="E27" s="36">
        <v>20.100000000000001</v>
      </c>
      <c r="F27" s="36"/>
    </row>
    <row r="28" spans="1:7" ht="29.45" customHeight="1" x14ac:dyDescent="0.25">
      <c r="A28" s="10" t="s">
        <v>117</v>
      </c>
      <c r="B28" s="24" t="s">
        <v>86</v>
      </c>
      <c r="C28" s="36">
        <f t="shared" si="1"/>
        <v>48.6</v>
      </c>
      <c r="D28" s="36">
        <v>38.6</v>
      </c>
      <c r="E28" s="36">
        <v>29.5</v>
      </c>
      <c r="F28" s="36">
        <v>10</v>
      </c>
    </row>
    <row r="29" spans="1:7" ht="14.25" x14ac:dyDescent="0.2">
      <c r="A29" s="9"/>
      <c r="B29" s="12" t="s">
        <v>0</v>
      </c>
      <c r="C29" s="37">
        <f>D29+F29</f>
        <v>5.6843418860808015E-14</v>
      </c>
      <c r="D29" s="37">
        <f>D15+D18</f>
        <v>-9.9999999999999432</v>
      </c>
      <c r="E29" s="37">
        <f>E15+E18</f>
        <v>232.8</v>
      </c>
      <c r="F29" s="37">
        <f>F15+F18</f>
        <v>10</v>
      </c>
    </row>
    <row r="30" spans="1:7" x14ac:dyDescent="0.2">
      <c r="B30" s="21"/>
      <c r="C30" s="21"/>
      <c r="D30" s="21"/>
      <c r="E30" s="21"/>
    </row>
    <row r="31" spans="1:7" x14ac:dyDescent="0.2">
      <c r="B31" s="20"/>
      <c r="C31" s="20"/>
      <c r="D31" s="20"/>
      <c r="E31" s="20"/>
    </row>
    <row r="39" ht="14.45" customHeight="1" x14ac:dyDescent="0.2"/>
    <row r="44" ht="18.600000000000001" customHeight="1" x14ac:dyDescent="0.2"/>
    <row r="45" ht="18.600000000000001" customHeight="1" x14ac:dyDescent="0.2"/>
    <row r="46" ht="33.6" customHeight="1" x14ac:dyDescent="0.2"/>
    <row r="52" ht="17.45" customHeight="1" x14ac:dyDescent="0.2"/>
    <row r="53" ht="14.45" customHeight="1" x14ac:dyDescent="0.2"/>
    <row r="54" ht="31.15" customHeight="1" x14ac:dyDescent="0.2"/>
    <row r="56" ht="14.45" customHeight="1" x14ac:dyDescent="0.2"/>
    <row r="83" spans="9:9" ht="15" customHeight="1" x14ac:dyDescent="0.2"/>
    <row r="84" spans="9:9" ht="30.6" customHeight="1" x14ac:dyDescent="0.2"/>
    <row r="85" spans="9:9" ht="25.15" customHeight="1" x14ac:dyDescent="0.2"/>
    <row r="86" spans="9:9" ht="13.15" customHeight="1" x14ac:dyDescent="0.2"/>
    <row r="87" spans="9:9" ht="13.5" customHeight="1" x14ac:dyDescent="0.2"/>
    <row r="88" spans="9:9" ht="25.9" customHeight="1" x14ac:dyDescent="0.2"/>
    <row r="89" spans="9:9" ht="13.5" customHeight="1" x14ac:dyDescent="0.2"/>
    <row r="90" spans="9:9" ht="13.5" customHeight="1" x14ac:dyDescent="0.2"/>
    <row r="91" spans="9:9" ht="16.149999999999999" customHeight="1" x14ac:dyDescent="0.2"/>
    <row r="92" spans="9:9" ht="30" customHeight="1" x14ac:dyDescent="0.2"/>
    <row r="93" spans="9:9" ht="15" customHeight="1" x14ac:dyDescent="0.2"/>
    <row r="94" spans="9:9" ht="15.6" customHeight="1" x14ac:dyDescent="0.2">
      <c r="I94" s="13"/>
    </row>
    <row r="97" ht="14.45" customHeight="1" x14ac:dyDescent="0.2"/>
  </sheetData>
  <mergeCells count="7">
    <mergeCell ref="A9:A13"/>
    <mergeCell ref="B9:B13"/>
    <mergeCell ref="C9:C13"/>
    <mergeCell ref="D10:E10"/>
    <mergeCell ref="F10:F13"/>
    <mergeCell ref="D11:D13"/>
    <mergeCell ref="E11:E13"/>
  </mergeCells>
  <pageMargins left="0.74803149606299213" right="0.15748031496062992" top="0.39370078740157483" bottom="0.39370078740157483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3</vt:i4>
      </vt:variant>
    </vt:vector>
  </HeadingPairs>
  <TitlesOfParts>
    <vt:vector size="3" baseType="lpstr">
      <vt:lpstr>1 priedas</vt:lpstr>
      <vt:lpstr>2 priedas</vt:lpstr>
      <vt:lpstr>3 priedas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BiudzSk</dc:creator>
  <cp:lastModifiedBy>user</cp:lastModifiedBy>
  <cp:lastPrinted>2014-10-21T07:49:20Z</cp:lastPrinted>
  <dcterms:created xsi:type="dcterms:W3CDTF">2006-11-21T07:32:28Z</dcterms:created>
  <dcterms:modified xsi:type="dcterms:W3CDTF">2014-11-03T07:38:12Z</dcterms:modified>
</cp:coreProperties>
</file>