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760"/>
  </bookViews>
  <sheets>
    <sheet name="Invest. EURAIS" sheetId="4" r:id="rId1"/>
  </sheets>
  <calcPr calcId="145621"/>
</workbook>
</file>

<file path=xl/calcChain.xml><?xml version="1.0" encoding="utf-8"?>
<calcChain xmlns="http://schemas.openxmlformats.org/spreadsheetml/2006/main">
  <c r="S36" i="4" l="1"/>
  <c r="R36" i="4"/>
  <c r="Q36" i="4"/>
  <c r="P36" i="4"/>
  <c r="S37" i="4"/>
  <c r="R37" i="4"/>
  <c r="Q37" i="4"/>
  <c r="P37" i="4"/>
  <c r="S35" i="4"/>
  <c r="R35" i="4"/>
  <c r="Q35" i="4"/>
  <c r="P35" i="4"/>
  <c r="S34" i="4"/>
  <c r="R34" i="4"/>
  <c r="Q34" i="4"/>
  <c r="P34" i="4"/>
  <c r="S33" i="4"/>
  <c r="R33" i="4"/>
  <c r="Q33" i="4"/>
  <c r="P33" i="4"/>
  <c r="S32" i="4"/>
  <c r="R32" i="4"/>
  <c r="Q32" i="4"/>
  <c r="P32" i="4"/>
  <c r="S31" i="4"/>
  <c r="R31" i="4"/>
  <c r="Q31" i="4"/>
  <c r="P31" i="4"/>
  <c r="S30" i="4"/>
  <c r="R30" i="4"/>
  <c r="Q30" i="4"/>
  <c r="P30" i="4"/>
  <c r="S29" i="4"/>
  <c r="R29" i="4"/>
  <c r="Q29" i="4"/>
  <c r="P29" i="4"/>
  <c r="S28" i="4"/>
  <c r="R28" i="4"/>
  <c r="Q28" i="4"/>
  <c r="P28" i="4"/>
  <c r="S27" i="4"/>
  <c r="R27" i="4"/>
  <c r="Q27" i="4"/>
  <c r="P27" i="4"/>
  <c r="S26" i="4"/>
  <c r="R26" i="4"/>
  <c r="Q26" i="4"/>
  <c r="P26" i="4"/>
  <c r="S25" i="4"/>
  <c r="R25" i="4"/>
  <c r="Q25" i="4"/>
  <c r="P25" i="4"/>
  <c r="S24" i="4"/>
  <c r="R24" i="4"/>
  <c r="Q24" i="4"/>
  <c r="P24" i="4"/>
  <c r="S23" i="4"/>
  <c r="R23" i="4"/>
  <c r="Q23" i="4"/>
  <c r="P23" i="4"/>
  <c r="S22" i="4"/>
  <c r="R22" i="4"/>
  <c r="Q22" i="4"/>
  <c r="P22" i="4"/>
  <c r="S21" i="4"/>
  <c r="R21" i="4"/>
  <c r="Q21" i="4"/>
  <c r="P21" i="4"/>
  <c r="S20" i="4"/>
  <c r="R20" i="4"/>
  <c r="Q20" i="4"/>
  <c r="P20" i="4"/>
  <c r="S19" i="4"/>
  <c r="R19" i="4"/>
  <c r="Q19" i="4"/>
  <c r="P19" i="4"/>
  <c r="S18" i="4"/>
  <c r="R18" i="4"/>
  <c r="Q18" i="4"/>
  <c r="P18" i="4"/>
  <c r="N17" i="4"/>
  <c r="N16" i="4"/>
  <c r="M17" i="4"/>
  <c r="M16" i="4" s="1"/>
  <c r="L17" i="4"/>
  <c r="K17" i="4"/>
  <c r="K16" i="4"/>
  <c r="J17" i="4"/>
  <c r="J16" i="4" s="1"/>
  <c r="S16" i="4" s="1"/>
  <c r="S39" i="4" s="1"/>
  <c r="I17" i="4"/>
  <c r="R17" i="4" s="1"/>
  <c r="I16" i="4"/>
  <c r="H17" i="4"/>
  <c r="H16" i="4" s="1"/>
  <c r="G17" i="4"/>
  <c r="G16" i="4"/>
  <c r="F17" i="4"/>
  <c r="S17" i="4" s="1"/>
  <c r="E17" i="4"/>
  <c r="D17" i="4"/>
  <c r="Q17" i="4" s="1"/>
  <c r="C17" i="4"/>
  <c r="L16" i="4"/>
  <c r="S15" i="4"/>
  <c r="R15" i="4"/>
  <c r="Q15" i="4"/>
  <c r="P15" i="4"/>
  <c r="S14" i="4"/>
  <c r="Q14" i="4"/>
  <c r="P14" i="4"/>
  <c r="S13" i="4"/>
  <c r="R13" i="4"/>
  <c r="Q13" i="4"/>
  <c r="P13" i="4"/>
  <c r="S12" i="4"/>
  <c r="R12" i="4"/>
  <c r="Q12" i="4"/>
  <c r="P12" i="4"/>
  <c r="S11" i="4"/>
  <c r="R11" i="4"/>
  <c r="Q11" i="4"/>
  <c r="P11" i="4"/>
  <c r="N10" i="4"/>
  <c r="M10" i="4"/>
  <c r="R10" i="4" s="1"/>
  <c r="L10" i="4"/>
  <c r="K10" i="4"/>
  <c r="J10" i="4"/>
  <c r="H10" i="4"/>
  <c r="G10" i="4"/>
  <c r="F10" i="4"/>
  <c r="E10" i="4"/>
  <c r="D10" i="4"/>
  <c r="Q10" i="4" s="1"/>
  <c r="C10" i="4"/>
  <c r="P17" i="4"/>
  <c r="E16" i="4"/>
  <c r="R16" i="4" s="1"/>
  <c r="F16" i="4"/>
  <c r="D16" i="4"/>
  <c r="C16" i="4"/>
  <c r="P16" i="4"/>
  <c r="P39" i="4" s="1"/>
  <c r="S10" i="4"/>
  <c r="R14" i="4"/>
  <c r="I10" i="4"/>
  <c r="P10" i="4"/>
  <c r="R39" i="4" l="1"/>
  <c r="Q16" i="4"/>
  <c r="Q39" i="4" s="1"/>
</calcChain>
</file>

<file path=xl/sharedStrings.xml><?xml version="1.0" encoding="utf-8"?>
<sst xmlns="http://schemas.openxmlformats.org/spreadsheetml/2006/main" count="81" uniqueCount="69">
  <si>
    <t>Pavadinimas</t>
  </si>
  <si>
    <t>Eil. 
Nr.</t>
  </si>
  <si>
    <t>Gamyba</t>
  </si>
  <si>
    <t>Perdavimas</t>
  </si>
  <si>
    <t>Pardavimas</t>
  </si>
  <si>
    <t>1.</t>
  </si>
  <si>
    <t>Ilgalaikio turto įsigijimo šaltiniai</t>
  </si>
  <si>
    <t>1.1.</t>
  </si>
  <si>
    <t>Ilgalaikio turto nusidėvėjimo (amortizacijos) sąnaudos</t>
  </si>
  <si>
    <t>1.2.</t>
  </si>
  <si>
    <t>Normatyvinis pelnas</t>
  </si>
  <si>
    <t>1.3.</t>
  </si>
  <si>
    <t>1.4.</t>
  </si>
  <si>
    <t>Paskolos investicijų projektams įgyvendinti</t>
  </si>
  <si>
    <t>1.5.</t>
  </si>
  <si>
    <t>Įvairių fondų lėšos</t>
  </si>
  <si>
    <t>Kiti finansavimo šaltiniai</t>
  </si>
  <si>
    <t>2.</t>
  </si>
  <si>
    <t>Lėšų panaudojimas</t>
  </si>
  <si>
    <t>2.1.</t>
  </si>
  <si>
    <t>Lėšos investicijų įgyvend., naujam turtui įsigyti, atstatyti</t>
  </si>
  <si>
    <t>2.1.1.</t>
  </si>
  <si>
    <t>2.1.2.</t>
  </si>
  <si>
    <t>Šilumos apskaitos prietaisų įrengimas ir pakeitimas vartotojams</t>
  </si>
  <si>
    <t>2.1.3.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</si>
  <si>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</si>
  <si>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</si>
  <si>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</si>
  <si>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</si>
  <si>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</si>
  <si>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</si>
  <si>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</si>
  <si>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</si>
  <si>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Šilumos trasos naujų vartotojų prijungimui</t>
  </si>
  <si>
    <t>2.1.12.</t>
  </si>
  <si>
    <t>Smulkaus ilgalaikio turto įsigijimas ir atnaujinimas</t>
  </si>
  <si>
    <t>2.1.13.</t>
  </si>
  <si>
    <t>2.1.14.</t>
  </si>
  <si>
    <t>2.1.15.</t>
  </si>
  <si>
    <t>2.1.16.</t>
  </si>
  <si>
    <t>2.1.17.</t>
  </si>
  <si>
    <t>2.1.18.</t>
  </si>
  <si>
    <t>2.1.19.</t>
  </si>
  <si>
    <t>2.2.</t>
  </si>
  <si>
    <t>Paskolų grąžinimas</t>
  </si>
  <si>
    <t>2013 m.</t>
  </si>
  <si>
    <t>2014 m.</t>
  </si>
  <si>
    <t>2015 m.</t>
  </si>
  <si>
    <t>Automobilis (lengvasis - krovininis)</t>
  </si>
  <si>
    <t xml:space="preserve"> Katilinėje Nr.3 (Salantai) naujo 1 MW galios automatizuoto vandens šildymo katilo, kurenamo biokuru, sumontavimas</t>
  </si>
  <si>
    <t>Įrengimų atnaujinimas</t>
  </si>
  <si>
    <t>Iš viso</t>
  </si>
  <si>
    <t>Lėšų panaudojimas, %</t>
  </si>
  <si>
    <t>Darželio "Eglutė" katilinės modernizavimas</t>
  </si>
  <si>
    <t xml:space="preserve"> Bendrovės biokuru ir kietu kuru kurenamose kaimo katilinėse (12-je objektų) apsauginių video sistemų įrengimas su galimybe vaizdą stebėti nuotoliniu būdu katilinės Nr. 1 pultinėje </t>
  </si>
  <si>
    <t>Grūšlaukės katilinės rekonstrukcija</t>
  </si>
  <si>
    <t>Darbėnų katilinės rekonstrukcija įrengiant biokuro (skiedros) kūrenimą</t>
  </si>
  <si>
    <t>2016 m.</t>
  </si>
  <si>
    <t>Katilinėje Nr.2 biokuro svėrimo įranga ir jos montavimas</t>
  </si>
  <si>
    <t>Katilinėje Nr.2 biokuro kokybės parametrų nustatymo laboratorijos įrengimas</t>
  </si>
  <si>
    <t>Jokūbavo katilinės rekonstrukcija, įrengiant biokuro (skiedros) kūrenimą</t>
  </si>
  <si>
    <t>Konteinerinės katilinės su šilumos trasa sumontavimas Dariaus ir Gireno g. 22, Salantai</t>
  </si>
  <si>
    <t>Šilumos trasa nuo katilinės Nr. 2 iki Vytauto g. 119 daugiabučio namo</t>
  </si>
  <si>
    <t>Magistralinės šilumos trasos rekonstrukcija (Savanorių g.) per parką</t>
  </si>
  <si>
    <t>Katilinėje Nr. 2 naujo dūmtraukio projektavimas ir statyba</t>
  </si>
  <si>
    <r>
      <t xml:space="preserve">UAB KRETINGOS ŠILUMOS TINKLŲ 2013 m. - 2016 m. PLANUOJAMOS INVESTICIJOS IR JŲ FINANSAVIMO ŠALTINIAI                                                                    </t>
    </r>
    <r>
      <rPr>
        <sz val="10"/>
        <rFont val="Times New Roman"/>
        <family val="1"/>
        <charset val="186"/>
      </rPr>
      <t xml:space="preserve">  </t>
    </r>
    <r>
      <rPr>
        <i/>
        <sz val="10"/>
        <rFont val="Times New Roman"/>
        <family val="1"/>
        <charset val="186"/>
      </rPr>
      <t>tūkst. Eur</t>
    </r>
  </si>
  <si>
    <t>Darbėnų katilinės 0,5 MWh kieto kuro katilo su kuro padavimo įranga keitimas</t>
  </si>
  <si>
    <t>Katilinėje Nr. 2 naujo 2,3 MW galios automatizuoto vandens šildymo katilo, kūrenamo biokuru sumontavimas</t>
  </si>
  <si>
    <t>SUDERINTA                                                        Kretingos rajono savivaldybės tarybos     2013-08-29 sprendimu Nr. T2-205 (2014-09-25 sprendimo Nr. T2-267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</si>
</sst>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 Baltic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</cellStyleXfs>
  <cellXfs count="156">
    <xf numFmtId="0" fontId="0" fillId="0" borderId="0" xfId="0"/>
    <xf numFmtId="0" fontId="9" fillId="0" borderId="0" xfId="2" applyFont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center" vertical="center"/>
      <protection hidden="1"/>
    </xf>
    <xf numFmtId="0" fontId="9" fillId="0" borderId="2" xfId="2" applyFont="1" applyBorder="1" applyAlignment="1" applyProtection="1">
      <alignment horizontal="center" vertical="center"/>
      <protection hidden="1"/>
    </xf>
    <xf numFmtId="0" fontId="9" fillId="0" borderId="3" xfId="2" applyFont="1" applyBorder="1" applyAlignment="1" applyProtection="1">
      <alignment horizontal="center" vertical="center"/>
      <protection hidden="1"/>
    </xf>
    <xf numFmtId="0" fontId="9" fillId="0" borderId="4" xfId="2" applyFont="1" applyBorder="1" applyAlignment="1" applyProtection="1">
      <alignment horizontal="center" vertical="center"/>
      <protection hidden="1"/>
    </xf>
    <xf numFmtId="0" fontId="9" fillId="0" borderId="5" xfId="2" applyFont="1" applyBorder="1" applyAlignment="1" applyProtection="1">
      <alignment horizontal="center" vertical="center"/>
      <protection hidden="1"/>
    </xf>
    <xf numFmtId="0" fontId="9" fillId="0" borderId="6" xfId="2" applyFont="1" applyBorder="1" applyAlignment="1" applyProtection="1">
      <alignment horizontal="center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vertical="center"/>
      <protection hidden="1"/>
    </xf>
    <xf numFmtId="164" fontId="6" fillId="0" borderId="10" xfId="2" applyNumberFormat="1" applyFont="1" applyFill="1" applyBorder="1" applyAlignment="1" applyProtection="1">
      <alignment horizontal="center" vertical="center"/>
      <protection hidden="1"/>
    </xf>
    <xf numFmtId="164" fontId="6" fillId="0" borderId="11" xfId="2" applyNumberFormat="1" applyFont="1" applyFill="1" applyBorder="1" applyAlignment="1" applyProtection="1">
      <alignment horizontal="center" vertical="center"/>
      <protection hidden="1"/>
    </xf>
    <xf numFmtId="164" fontId="6" fillId="0" borderId="12" xfId="2" applyNumberFormat="1" applyFont="1" applyFill="1" applyBorder="1" applyAlignment="1" applyProtection="1">
      <alignment horizontal="center" vertical="center"/>
      <protection hidden="1"/>
    </xf>
    <xf numFmtId="0" fontId="9" fillId="0" borderId="0" xfId="2" applyFont="1" applyAlignment="1" applyProtection="1">
      <alignment vertical="center"/>
      <protection hidden="1"/>
    </xf>
    <xf numFmtId="164" fontId="7" fillId="0" borderId="13" xfId="2" applyNumberFormat="1" applyFont="1" applyFill="1" applyBorder="1" applyAlignment="1" applyProtection="1">
      <alignment horizontal="right" vertical="center"/>
      <protection locked="0"/>
    </xf>
    <xf numFmtId="164" fontId="7" fillId="0" borderId="14" xfId="2" applyNumberFormat="1" applyFont="1" applyFill="1" applyBorder="1" applyAlignment="1" applyProtection="1">
      <alignment horizontal="right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6" xfId="2" applyFont="1" applyBorder="1" applyAlignment="1" applyProtection="1">
      <alignment vertical="center"/>
      <protection hidden="1"/>
    </xf>
    <xf numFmtId="164" fontId="6" fillId="0" borderId="17" xfId="2" applyNumberFormat="1" applyFont="1" applyFill="1" applyBorder="1" applyAlignment="1" applyProtection="1">
      <alignment horizontal="center" vertical="center"/>
      <protection hidden="1"/>
    </xf>
    <xf numFmtId="164" fontId="6" fillId="0" borderId="18" xfId="2" applyNumberFormat="1" applyFont="1" applyFill="1" applyBorder="1" applyAlignment="1" applyProtection="1">
      <alignment horizontal="center" vertical="center"/>
      <protection hidden="1"/>
    </xf>
    <xf numFmtId="164" fontId="6" fillId="0" borderId="19" xfId="2" applyNumberFormat="1" applyFont="1" applyFill="1" applyBorder="1" applyAlignment="1" applyProtection="1">
      <alignment horizontal="center" vertical="center"/>
      <protection hidden="1"/>
    </xf>
    <xf numFmtId="0" fontId="6" fillId="0" borderId="20" xfId="2" applyFont="1" applyBorder="1" applyAlignment="1" applyProtection="1">
      <alignment horizontal="center" vertical="center"/>
      <protection locked="0"/>
    </xf>
    <xf numFmtId="0" fontId="6" fillId="0" borderId="21" xfId="2" applyFont="1" applyBorder="1" applyAlignment="1" applyProtection="1">
      <alignment vertical="center"/>
      <protection hidden="1"/>
    </xf>
    <xf numFmtId="164" fontId="6" fillId="0" borderId="22" xfId="2" applyNumberFormat="1" applyFont="1" applyFill="1" applyBorder="1" applyAlignment="1" applyProtection="1">
      <alignment horizontal="center" vertical="center"/>
      <protection hidden="1"/>
    </xf>
    <xf numFmtId="0" fontId="7" fillId="0" borderId="23" xfId="2" applyFont="1" applyBorder="1" applyAlignment="1" applyProtection="1">
      <alignment horizontal="center" vertical="center"/>
      <protection locked="0"/>
    </xf>
    <xf numFmtId="0" fontId="7" fillId="0" borderId="14" xfId="2" applyFont="1" applyFill="1" applyBorder="1" applyAlignment="1" applyProtection="1">
      <alignment horizontal="justify" vertical="center"/>
      <protection locked="0"/>
    </xf>
    <xf numFmtId="164" fontId="7" fillId="0" borderId="23" xfId="2" applyNumberFormat="1" applyFont="1" applyFill="1" applyBorder="1" applyAlignment="1" applyProtection="1">
      <alignment horizontal="right" vertical="center"/>
      <protection locked="0"/>
    </xf>
    <xf numFmtId="164" fontId="7" fillId="0" borderId="24" xfId="2" applyNumberFormat="1" applyFont="1" applyFill="1" applyBorder="1" applyAlignment="1" applyProtection="1">
      <alignment horizontal="right" vertical="center"/>
      <protection locked="0"/>
    </xf>
    <xf numFmtId="164" fontId="7" fillId="0" borderId="25" xfId="2" applyNumberFormat="1" applyFont="1" applyFill="1" applyBorder="1" applyAlignment="1" applyProtection="1">
      <alignment horizontal="right" vertical="center"/>
      <protection locked="0"/>
    </xf>
    <xf numFmtId="0" fontId="7" fillId="0" borderId="26" xfId="2" applyFont="1" applyFill="1" applyBorder="1" applyAlignment="1" applyProtection="1">
      <alignment horizontal="justify" vertical="center"/>
      <protection locked="0"/>
    </xf>
    <xf numFmtId="164" fontId="7" fillId="0" borderId="27" xfId="2" applyNumberFormat="1" applyFont="1" applyFill="1" applyBorder="1" applyAlignment="1" applyProtection="1">
      <alignment horizontal="right" vertical="center"/>
      <protection locked="0"/>
    </xf>
    <xf numFmtId="164" fontId="7" fillId="0" borderId="28" xfId="2" applyNumberFormat="1" applyFont="1" applyFill="1" applyBorder="1" applyAlignment="1" applyProtection="1">
      <alignment horizontal="right" vertical="center"/>
      <protection locked="0"/>
    </xf>
    <xf numFmtId="164" fontId="7" fillId="0" borderId="29" xfId="2" applyNumberFormat="1" applyFont="1" applyFill="1" applyBorder="1" applyAlignment="1" applyProtection="1">
      <alignment horizontal="right" vertical="center"/>
      <protection locked="0"/>
    </xf>
    <xf numFmtId="164" fontId="7" fillId="0" borderId="30" xfId="2" applyNumberFormat="1" applyFont="1" applyFill="1" applyBorder="1" applyAlignment="1" applyProtection="1">
      <alignment horizontal="right" vertical="center"/>
      <protection locked="0"/>
    </xf>
    <xf numFmtId="164" fontId="7" fillId="0" borderId="31" xfId="2" applyNumberFormat="1" applyFont="1" applyFill="1" applyBorder="1" applyAlignment="1" applyProtection="1">
      <alignment horizontal="right" vertical="center"/>
      <protection locked="0"/>
    </xf>
    <xf numFmtId="164" fontId="7" fillId="0" borderId="32" xfId="2" applyNumberFormat="1" applyFont="1" applyFill="1" applyBorder="1" applyAlignment="1" applyProtection="1">
      <alignment horizontal="right" vertical="center"/>
      <protection locked="0"/>
    </xf>
    <xf numFmtId="0" fontId="7" fillId="0" borderId="33" xfId="0" applyFont="1" applyFill="1" applyBorder="1" applyAlignment="1">
      <alignment horizontal="left" vertical="center" wrapText="1"/>
    </xf>
    <xf numFmtId="0" fontId="7" fillId="0" borderId="27" xfId="2" applyFont="1" applyBorder="1" applyAlignment="1" applyProtection="1">
      <alignment horizontal="center" vertical="center"/>
      <protection locked="0"/>
    </xf>
    <xf numFmtId="164" fontId="7" fillId="0" borderId="22" xfId="2" applyNumberFormat="1" applyFont="1" applyFill="1" applyBorder="1" applyAlignment="1" applyProtection="1">
      <alignment horizontal="right" vertical="center"/>
      <protection locked="0"/>
    </xf>
    <xf numFmtId="0" fontId="7" fillId="0" borderId="28" xfId="2" applyFont="1" applyFill="1" applyBorder="1" applyAlignment="1" applyProtection="1">
      <alignment horizontal="justify" vertical="center"/>
      <protection locked="0"/>
    </xf>
    <xf numFmtId="164" fontId="7" fillId="0" borderId="25" xfId="2" applyNumberFormat="1" applyFont="1" applyFill="1" applyBorder="1" applyAlignment="1" applyProtection="1">
      <alignment horizontal="center" vertical="center"/>
      <protection locked="0"/>
    </xf>
    <xf numFmtId="164" fontId="7" fillId="0" borderId="24" xfId="2" applyNumberFormat="1" applyFont="1" applyFill="1" applyBorder="1" applyAlignment="1" applyProtection="1">
      <alignment horizontal="center" vertical="center"/>
      <protection locked="0"/>
    </xf>
    <xf numFmtId="14" fontId="7" fillId="0" borderId="23" xfId="2" applyNumberFormat="1" applyFont="1" applyBorder="1" applyAlignment="1" applyProtection="1">
      <alignment horizontal="center" vertical="center"/>
      <protection locked="0"/>
    </xf>
    <xf numFmtId="164" fontId="7" fillId="0" borderId="25" xfId="2" applyNumberFormat="1" applyFont="1" applyFill="1" applyBorder="1" applyAlignment="1" applyProtection="1">
      <alignment vertical="center"/>
      <protection locked="0"/>
    </xf>
    <xf numFmtId="164" fontId="7" fillId="0" borderId="24" xfId="2" applyNumberFormat="1" applyFont="1" applyFill="1" applyBorder="1" applyAlignment="1" applyProtection="1">
      <alignment vertical="center"/>
      <protection locked="0"/>
    </xf>
    <xf numFmtId="0" fontId="6" fillId="0" borderId="34" xfId="2" applyFont="1" applyBorder="1" applyAlignment="1" applyProtection="1">
      <alignment horizontal="center" vertical="center"/>
      <protection locked="0"/>
    </xf>
    <xf numFmtId="0" fontId="6" fillId="2" borderId="35" xfId="2" applyFont="1" applyFill="1" applyBorder="1" applyAlignment="1" applyProtection="1">
      <alignment vertical="center"/>
      <protection hidden="1"/>
    </xf>
    <xf numFmtId="164" fontId="6" fillId="0" borderId="34" xfId="2" applyNumberFormat="1" applyFont="1" applyFill="1" applyBorder="1" applyAlignment="1" applyProtection="1">
      <alignment horizontal="center" vertical="center"/>
      <protection locked="0"/>
    </xf>
    <xf numFmtId="164" fontId="6" fillId="0" borderId="36" xfId="2" applyNumberFormat="1" applyFont="1" applyFill="1" applyBorder="1" applyAlignment="1" applyProtection="1">
      <alignment horizontal="center" vertical="center"/>
      <protection locked="0"/>
    </xf>
    <xf numFmtId="164" fontId="9" fillId="0" borderId="1" xfId="2" applyNumberFormat="1" applyFont="1" applyFill="1" applyBorder="1" applyAlignment="1" applyProtection="1">
      <alignment horizontal="center" vertical="center"/>
      <protection locked="0"/>
    </xf>
    <xf numFmtId="164" fontId="9" fillId="0" borderId="36" xfId="2" applyNumberFormat="1" applyFont="1" applyFill="1" applyBorder="1" applyAlignment="1" applyProtection="1">
      <alignment horizontal="center" vertical="center"/>
      <protection locked="0"/>
    </xf>
    <xf numFmtId="164" fontId="9" fillId="0" borderId="37" xfId="2" applyNumberFormat="1" applyFont="1" applyFill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hidden="1"/>
    </xf>
    <xf numFmtId="164" fontId="10" fillId="0" borderId="22" xfId="2" applyNumberFormat="1" applyFont="1" applyFill="1" applyBorder="1" applyAlignment="1" applyProtection="1">
      <alignment horizontal="center" vertical="center"/>
      <protection hidden="1"/>
    </xf>
    <xf numFmtId="164" fontId="10" fillId="0" borderId="38" xfId="2" applyNumberFormat="1" applyFont="1" applyFill="1" applyBorder="1" applyAlignment="1" applyProtection="1">
      <alignment horizontal="center" vertical="center"/>
      <protection hidden="1"/>
    </xf>
    <xf numFmtId="164" fontId="10" fillId="0" borderId="39" xfId="2" applyNumberFormat="1" applyFont="1" applyFill="1" applyBorder="1" applyAlignment="1" applyProtection="1">
      <alignment horizontal="center" vertical="center"/>
      <protection hidden="1"/>
    </xf>
    <xf numFmtId="0" fontId="10" fillId="0" borderId="23" xfId="2" applyFont="1" applyBorder="1" applyAlignment="1" applyProtection="1">
      <alignment horizontal="center" vertical="center"/>
      <protection hidden="1"/>
    </xf>
    <xf numFmtId="164" fontId="10" fillId="0" borderId="25" xfId="2" applyNumberFormat="1" applyFont="1" applyFill="1" applyBorder="1" applyAlignment="1" applyProtection="1">
      <alignment horizontal="center" vertical="center"/>
      <protection hidden="1"/>
    </xf>
    <xf numFmtId="164" fontId="10" fillId="0" borderId="13" xfId="2" applyNumberFormat="1" applyFont="1" applyFill="1" applyBorder="1" applyAlignment="1" applyProtection="1">
      <alignment horizontal="center" vertical="center"/>
      <protection hidden="1"/>
    </xf>
    <xf numFmtId="164" fontId="10" fillId="0" borderId="14" xfId="2" applyNumberFormat="1" applyFont="1" applyFill="1" applyBorder="1" applyAlignment="1" applyProtection="1">
      <alignment horizontal="center" vertical="center"/>
      <protection hidden="1"/>
    </xf>
    <xf numFmtId="0" fontId="10" fillId="0" borderId="40" xfId="2" applyFont="1" applyBorder="1" applyAlignment="1" applyProtection="1">
      <alignment horizontal="center" vertical="center"/>
      <protection hidden="1"/>
    </xf>
    <xf numFmtId="164" fontId="10" fillId="0" borderId="41" xfId="2" applyNumberFormat="1" applyFont="1" applyFill="1" applyBorder="1" applyAlignment="1" applyProtection="1">
      <alignment horizontal="center" vertical="center"/>
      <protection hidden="1"/>
    </xf>
    <xf numFmtId="0" fontId="10" fillId="0" borderId="0" xfId="2" applyFont="1" applyAlignment="1" applyProtection="1">
      <alignment vertical="center"/>
      <protection hidden="1"/>
    </xf>
    <xf numFmtId="0" fontId="11" fillId="0" borderId="0" xfId="0" applyFont="1"/>
    <xf numFmtId="0" fontId="10" fillId="0" borderId="26" xfId="2" applyFont="1" applyBorder="1" applyAlignment="1" applyProtection="1">
      <alignment vertical="center"/>
      <protection hidden="1"/>
    </xf>
    <xf numFmtId="164" fontId="10" fillId="0" borderId="24" xfId="2" applyNumberFormat="1" applyFont="1" applyFill="1" applyBorder="1" applyAlignment="1" applyProtection="1">
      <alignment horizontal="center" vertical="center"/>
      <protection hidden="1"/>
    </xf>
    <xf numFmtId="0" fontId="9" fillId="0" borderId="42" xfId="2" applyFont="1" applyBorder="1" applyAlignment="1" applyProtection="1">
      <alignment horizontal="center" vertical="center"/>
      <protection hidden="1"/>
    </xf>
    <xf numFmtId="0" fontId="13" fillId="0" borderId="0" xfId="0" applyFont="1"/>
    <xf numFmtId="0" fontId="9" fillId="0" borderId="43" xfId="2" applyFont="1" applyBorder="1" applyAlignment="1" applyProtection="1">
      <alignment horizontal="center" vertical="center"/>
      <protection hidden="1"/>
    </xf>
    <xf numFmtId="0" fontId="9" fillId="0" borderId="44" xfId="2" applyFont="1" applyBorder="1" applyAlignment="1" applyProtection="1">
      <alignment horizontal="center" vertical="center"/>
      <protection hidden="1"/>
    </xf>
    <xf numFmtId="0" fontId="9" fillId="0" borderId="45" xfId="2" applyFont="1" applyBorder="1" applyAlignment="1" applyProtection="1">
      <alignment horizontal="center" vertical="center"/>
      <protection hidden="1"/>
    </xf>
    <xf numFmtId="0" fontId="13" fillId="0" borderId="20" xfId="0" applyFont="1" applyBorder="1"/>
    <xf numFmtId="0" fontId="13" fillId="0" borderId="31" xfId="0" applyFont="1" applyBorder="1"/>
    <xf numFmtId="0" fontId="13" fillId="0" borderId="32" xfId="0" applyFont="1" applyBorder="1"/>
    <xf numFmtId="164" fontId="14" fillId="0" borderId="8" xfId="0" applyNumberFormat="1" applyFont="1" applyBorder="1"/>
    <xf numFmtId="164" fontId="14" fillId="0" borderId="46" xfId="0" applyNumberFormat="1" applyFont="1" applyBorder="1"/>
    <xf numFmtId="164" fontId="14" fillId="0" borderId="9" xfId="0" applyNumberFormat="1" applyFont="1" applyBorder="1"/>
    <xf numFmtId="164" fontId="13" fillId="0" borderId="47" xfId="0" applyNumberFormat="1" applyFont="1" applyBorder="1"/>
    <xf numFmtId="164" fontId="13" fillId="0" borderId="48" xfId="0" applyNumberFormat="1" applyFont="1" applyBorder="1"/>
    <xf numFmtId="164" fontId="13" fillId="0" borderId="39" xfId="0" applyNumberFormat="1" applyFont="1" applyBorder="1"/>
    <xf numFmtId="164" fontId="13" fillId="0" borderId="23" xfId="0" applyNumberFormat="1" applyFont="1" applyBorder="1"/>
    <xf numFmtId="164" fontId="13" fillId="0" borderId="24" xfId="0" applyNumberFormat="1" applyFont="1" applyBorder="1"/>
    <xf numFmtId="164" fontId="13" fillId="0" borderId="14" xfId="0" applyNumberFormat="1" applyFont="1" applyBorder="1"/>
    <xf numFmtId="164" fontId="13" fillId="0" borderId="49" xfId="0" applyNumberFormat="1" applyFont="1" applyBorder="1"/>
    <xf numFmtId="164" fontId="13" fillId="0" borderId="50" xfId="0" applyNumberFormat="1" applyFont="1" applyBorder="1"/>
    <xf numFmtId="164" fontId="13" fillId="0" borderId="12" xfId="0" applyNumberFormat="1" applyFont="1" applyBorder="1"/>
    <xf numFmtId="164" fontId="13" fillId="0" borderId="51" xfId="0" applyNumberFormat="1" applyFont="1" applyBorder="1"/>
    <xf numFmtId="164" fontId="13" fillId="0" borderId="2" xfId="0" applyNumberFormat="1" applyFont="1" applyBorder="1"/>
    <xf numFmtId="164" fontId="13" fillId="0" borderId="42" xfId="0" applyNumberFormat="1" applyFont="1" applyBorder="1"/>
    <xf numFmtId="0" fontId="13" fillId="0" borderId="43" xfId="0" applyFont="1" applyBorder="1"/>
    <xf numFmtId="0" fontId="13" fillId="0" borderId="44" xfId="0" applyFont="1" applyBorder="1"/>
    <xf numFmtId="0" fontId="13" fillId="0" borderId="45" xfId="0" applyFont="1" applyBorder="1"/>
    <xf numFmtId="164" fontId="7" fillId="0" borderId="52" xfId="2" applyNumberFormat="1" applyFont="1" applyFill="1" applyBorder="1" applyAlignment="1" applyProtection="1">
      <alignment horizontal="right" vertical="center"/>
      <protection locked="0"/>
    </xf>
    <xf numFmtId="164" fontId="7" fillId="0" borderId="53" xfId="2" applyNumberFormat="1" applyFont="1" applyFill="1" applyBorder="1" applyAlignment="1" applyProtection="1">
      <alignment horizontal="right" vertical="center"/>
      <protection locked="0"/>
    </xf>
    <xf numFmtId="164" fontId="7" fillId="0" borderId="53" xfId="2" applyNumberFormat="1" applyFont="1" applyFill="1" applyBorder="1" applyAlignment="1" applyProtection="1">
      <alignment horizontal="center" vertical="center"/>
      <protection locked="0"/>
    </xf>
    <xf numFmtId="164" fontId="6" fillId="0" borderId="54" xfId="2" applyNumberFormat="1" applyFont="1" applyFill="1" applyBorder="1" applyAlignment="1" applyProtection="1">
      <alignment horizontal="center" vertical="center"/>
      <protection locked="0"/>
    </xf>
    <xf numFmtId="164" fontId="7" fillId="0" borderId="14" xfId="2" applyNumberFormat="1" applyFont="1" applyFill="1" applyBorder="1" applyAlignment="1" applyProtection="1">
      <alignment horizontal="center" vertical="center"/>
      <protection locked="0"/>
    </xf>
    <xf numFmtId="164" fontId="6" fillId="0" borderId="37" xfId="2" applyNumberFormat="1" applyFont="1" applyFill="1" applyBorder="1" applyAlignment="1" applyProtection="1">
      <alignment horizontal="center" vertical="center"/>
      <protection locked="0"/>
    </xf>
    <xf numFmtId="164" fontId="9" fillId="0" borderId="53" xfId="2" applyNumberFormat="1" applyFont="1" applyFill="1" applyBorder="1" applyAlignment="1" applyProtection="1">
      <alignment horizontal="center" vertical="center"/>
      <protection locked="0"/>
    </xf>
    <xf numFmtId="164" fontId="9" fillId="0" borderId="53" xfId="2" applyNumberFormat="1" applyFont="1" applyFill="1" applyBorder="1" applyAlignment="1" applyProtection="1">
      <alignment vertical="center"/>
      <protection locked="0"/>
    </xf>
    <xf numFmtId="164" fontId="9" fillId="0" borderId="14" xfId="2" applyNumberFormat="1" applyFont="1" applyFill="1" applyBorder="1" applyAlignment="1" applyProtection="1">
      <alignment horizontal="center" vertical="center"/>
      <protection locked="0"/>
    </xf>
    <xf numFmtId="164" fontId="9" fillId="0" borderId="14" xfId="2" applyNumberFormat="1" applyFont="1" applyFill="1" applyBorder="1" applyAlignment="1" applyProtection="1">
      <alignment vertical="center"/>
      <protection locked="0"/>
    </xf>
    <xf numFmtId="0" fontId="9" fillId="0" borderId="55" xfId="2" applyFont="1" applyBorder="1" applyAlignment="1" applyProtection="1">
      <alignment horizontal="center" vertical="center"/>
      <protection hidden="1"/>
    </xf>
    <xf numFmtId="164" fontId="7" fillId="0" borderId="56" xfId="2" applyNumberFormat="1" applyFont="1" applyFill="1" applyBorder="1" applyAlignment="1" applyProtection="1">
      <alignment horizontal="right" vertical="center"/>
      <protection locked="0"/>
    </xf>
    <xf numFmtId="164" fontId="9" fillId="0" borderId="54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/>
    <xf numFmtId="0" fontId="9" fillId="0" borderId="57" xfId="2" applyFont="1" applyBorder="1" applyAlignment="1" applyProtection="1">
      <alignment horizontal="center" vertical="center"/>
      <protection hidden="1"/>
    </xf>
    <xf numFmtId="0" fontId="13" fillId="0" borderId="56" xfId="0" applyFont="1" applyBorder="1"/>
    <xf numFmtId="164" fontId="14" fillId="0" borderId="58" xfId="0" applyNumberFormat="1" applyFont="1" applyBorder="1"/>
    <xf numFmtId="164" fontId="13" fillId="0" borderId="38" xfId="0" applyNumberFormat="1" applyFont="1" applyBorder="1"/>
    <xf numFmtId="164" fontId="13" fillId="0" borderId="13" xfId="0" applyNumberFormat="1" applyFont="1" applyBorder="1"/>
    <xf numFmtId="164" fontId="13" fillId="0" borderId="11" xfId="0" applyNumberFormat="1" applyFont="1" applyBorder="1"/>
    <xf numFmtId="164" fontId="13" fillId="0" borderId="55" xfId="0" applyNumberFormat="1" applyFont="1" applyBorder="1"/>
    <xf numFmtId="0" fontId="13" fillId="0" borderId="57" xfId="0" applyFont="1" applyBorder="1"/>
    <xf numFmtId="0" fontId="7" fillId="0" borderId="14" xfId="2" applyFont="1" applyFill="1" applyBorder="1" applyAlignment="1" applyProtection="1">
      <alignment horizontal="left" vertical="center"/>
      <protection locked="0"/>
    </xf>
    <xf numFmtId="164" fontId="6" fillId="0" borderId="48" xfId="2" applyNumberFormat="1" applyFont="1" applyFill="1" applyBorder="1" applyAlignment="1" applyProtection="1">
      <alignment horizontal="center" vertical="center"/>
      <protection hidden="1"/>
    </xf>
    <xf numFmtId="164" fontId="6" fillId="0" borderId="39" xfId="2" applyNumberFormat="1" applyFont="1" applyFill="1" applyBorder="1" applyAlignment="1" applyProtection="1">
      <alignment horizontal="center" vertical="center"/>
      <protection hidden="1"/>
    </xf>
    <xf numFmtId="164" fontId="6" fillId="0" borderId="38" xfId="2" applyNumberFormat="1" applyFont="1" applyFill="1" applyBorder="1" applyAlignment="1" applyProtection="1">
      <alignment horizontal="center" vertical="center"/>
      <protection hidden="1"/>
    </xf>
    <xf numFmtId="164" fontId="13" fillId="0" borderId="23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7" fillId="0" borderId="14" xfId="2" applyFont="1" applyFill="1" applyBorder="1" applyAlignment="1" applyProtection="1">
      <alignment horizontal="left" vertical="center" wrapText="1"/>
      <protection locked="0"/>
    </xf>
    <xf numFmtId="0" fontId="10" fillId="0" borderId="52" xfId="2" applyFont="1" applyBorder="1" applyAlignment="1" applyProtection="1">
      <alignment vertical="center"/>
      <protection hidden="1"/>
    </xf>
    <xf numFmtId="0" fontId="10" fillId="0" borderId="13" xfId="2" applyFont="1" applyBorder="1" applyAlignment="1" applyProtection="1">
      <alignment vertical="center"/>
      <protection hidden="1"/>
    </xf>
    <xf numFmtId="0" fontId="10" fillId="0" borderId="59" xfId="2" applyFont="1" applyBorder="1" applyAlignment="1" applyProtection="1">
      <alignment vertical="center"/>
      <protection hidden="1"/>
    </xf>
    <xf numFmtId="164" fontId="10" fillId="0" borderId="28" xfId="2" applyNumberFormat="1" applyFont="1" applyFill="1" applyBorder="1" applyAlignment="1" applyProtection="1">
      <alignment horizontal="center" vertical="center"/>
      <protection hidden="1"/>
    </xf>
    <xf numFmtId="164" fontId="6" fillId="0" borderId="60" xfId="2" applyNumberFormat="1" applyFont="1" applyFill="1" applyBorder="1" applyAlignment="1" applyProtection="1">
      <alignment horizontal="center" vertical="center"/>
      <protection hidden="1"/>
    </xf>
    <xf numFmtId="164" fontId="10" fillId="0" borderId="59" xfId="2" applyNumberFormat="1" applyFont="1" applyFill="1" applyBorder="1" applyAlignment="1" applyProtection="1">
      <alignment horizontal="center" vertical="center"/>
      <protection hidden="1"/>
    </xf>
    <xf numFmtId="164" fontId="10" fillId="0" borderId="26" xfId="2" applyNumberFormat="1" applyFont="1" applyFill="1" applyBorder="1" applyAlignment="1" applyProtection="1">
      <alignment horizontal="center" vertical="center"/>
      <protection hidden="1"/>
    </xf>
    <xf numFmtId="164" fontId="10" fillId="0" borderId="47" xfId="2" applyNumberFormat="1" applyFont="1" applyFill="1" applyBorder="1" applyAlignment="1" applyProtection="1">
      <alignment horizontal="center" vertical="center"/>
      <protection hidden="1"/>
    </xf>
    <xf numFmtId="164" fontId="10" fillId="0" borderId="23" xfId="2" applyNumberFormat="1" applyFont="1" applyFill="1" applyBorder="1" applyAlignment="1" applyProtection="1">
      <alignment horizontal="center" vertical="center"/>
      <protection hidden="1"/>
    </xf>
    <xf numFmtId="164" fontId="10" fillId="0" borderId="52" xfId="2" applyNumberFormat="1" applyFont="1" applyFill="1" applyBorder="1" applyAlignment="1" applyProtection="1">
      <alignment horizontal="center" vertical="center"/>
      <protection hidden="1"/>
    </xf>
    <xf numFmtId="164" fontId="10" fillId="0" borderId="40" xfId="2" applyNumberFormat="1" applyFont="1" applyFill="1" applyBorder="1" applyAlignment="1" applyProtection="1">
      <alignment horizontal="center" vertical="center"/>
      <protection hidden="1"/>
    </xf>
    <xf numFmtId="164" fontId="10" fillId="0" borderId="49" xfId="2" applyNumberFormat="1" applyFont="1" applyFill="1" applyBorder="1" applyAlignment="1" applyProtection="1">
      <alignment horizontal="center" vertical="center"/>
      <protection hidden="1"/>
    </xf>
    <xf numFmtId="164" fontId="10" fillId="0" borderId="12" xfId="2" applyNumberFormat="1" applyFont="1" applyFill="1" applyBorder="1" applyAlignment="1" applyProtection="1">
      <alignment horizontal="center" vertical="center"/>
      <protection hidden="1"/>
    </xf>
    <xf numFmtId="164" fontId="7" fillId="0" borderId="61" xfId="2" applyNumberFormat="1" applyFont="1" applyFill="1" applyBorder="1" applyAlignment="1" applyProtection="1">
      <alignment horizontal="right" vertical="center"/>
      <protection locked="0"/>
    </xf>
    <xf numFmtId="164" fontId="7" fillId="0" borderId="33" xfId="2" applyNumberFormat="1" applyFont="1" applyFill="1" applyBorder="1" applyAlignment="1" applyProtection="1">
      <alignment horizontal="right" vertical="center"/>
      <protection locked="0"/>
    </xf>
    <xf numFmtId="164" fontId="7" fillId="0" borderId="62" xfId="2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0" fontId="16" fillId="0" borderId="0" xfId="0" applyFont="1" applyAlignment="1">
      <alignment vertical="center" readingOrder="1"/>
    </xf>
    <xf numFmtId="0" fontId="6" fillId="0" borderId="63" xfId="2" applyFont="1" applyBorder="1" applyAlignment="1" applyProtection="1">
      <alignment horizontal="center" vertical="center"/>
      <protection hidden="1"/>
    </xf>
    <xf numFmtId="0" fontId="6" fillId="0" borderId="64" xfId="2" applyFont="1" applyBorder="1" applyAlignment="1" applyProtection="1">
      <alignment horizontal="center" vertical="center"/>
      <protection hidden="1"/>
    </xf>
    <xf numFmtId="0" fontId="6" fillId="0" borderId="65" xfId="2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justify" vertical="center" readingOrder="1"/>
    </xf>
    <xf numFmtId="49" fontId="8" fillId="0" borderId="63" xfId="2" applyNumberFormat="1" applyFont="1" applyBorder="1" applyAlignment="1" applyProtection="1">
      <alignment horizontal="left" vertical="center"/>
      <protection hidden="1"/>
    </xf>
    <xf numFmtId="49" fontId="8" fillId="0" borderId="64" xfId="2" applyNumberFormat="1" applyFont="1" applyBorder="1" applyAlignment="1" applyProtection="1">
      <alignment horizontal="left" vertical="center"/>
      <protection hidden="1"/>
    </xf>
    <xf numFmtId="49" fontId="8" fillId="0" borderId="65" xfId="2" applyNumberFormat="1" applyFont="1" applyBorder="1" applyAlignment="1" applyProtection="1">
      <alignment horizontal="left" vertical="center"/>
      <protection hidden="1"/>
    </xf>
    <xf numFmtId="0" fontId="9" fillId="0" borderId="66" xfId="2" applyFont="1" applyBorder="1" applyAlignment="1" applyProtection="1">
      <alignment horizontal="center" vertical="center" wrapText="1"/>
      <protection hidden="1"/>
    </xf>
    <xf numFmtId="0" fontId="9" fillId="0" borderId="34" xfId="2" applyFont="1" applyBorder="1" applyAlignment="1" applyProtection="1">
      <alignment horizontal="center" vertical="center" wrapText="1"/>
      <protection hidden="1"/>
    </xf>
    <xf numFmtId="0" fontId="6" fillId="0" borderId="67" xfId="2" applyFont="1" applyBorder="1" applyAlignment="1" applyProtection="1">
      <alignment horizontal="center" vertical="center"/>
      <protection hidden="1"/>
    </xf>
    <xf numFmtId="0" fontId="6" fillId="0" borderId="37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68" xfId="2" applyFont="1" applyBorder="1" applyAlignment="1" applyProtection="1">
      <alignment horizontal="center" vertical="center"/>
      <protection hidden="1"/>
    </xf>
    <xf numFmtId="0" fontId="6" fillId="0" borderId="69" xfId="2" applyFont="1" applyBorder="1" applyAlignment="1" applyProtection="1">
      <alignment horizontal="center" vertical="center"/>
      <protection hidden="1"/>
    </xf>
  </cellXfs>
  <cellStyles count="9">
    <cellStyle name="Įprastas" xfId="0" builtinId="0"/>
    <cellStyle name="Normal 2" xfId="1"/>
    <cellStyle name="Normal 2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B1" zoomScale="75" zoomScaleNormal="75" workbookViewId="0">
      <selection activeCell="T6" sqref="T6"/>
    </sheetView>
  </sheetViews>
  <sheetFormatPr defaultRowHeight="15" x14ac:dyDescent="0.25"/>
  <cols>
    <col min="2" max="2" width="55" customWidth="1"/>
    <col min="5" max="6" width="11.85546875" customWidth="1"/>
    <col min="9" max="10" width="9.7109375" customWidth="1"/>
    <col min="15" max="15" width="2" customWidth="1"/>
    <col min="16" max="19" width="9.140625" style="68"/>
  </cols>
  <sheetData>
    <row r="1" spans="1:19" x14ac:dyDescent="0.25">
      <c r="N1" s="145" t="s">
        <v>68</v>
      </c>
      <c r="O1" s="145"/>
      <c r="P1" s="145"/>
      <c r="Q1" s="145"/>
      <c r="R1" s="145"/>
    </row>
    <row r="2" spans="1:19" ht="15" customHeight="1" x14ac:dyDescent="0.25">
      <c r="N2" s="145"/>
      <c r="O2" s="145"/>
      <c r="P2" s="145"/>
      <c r="Q2" s="145"/>
      <c r="R2" s="145"/>
      <c r="S2" s="141"/>
    </row>
    <row r="3" spans="1:19" ht="15" customHeight="1" x14ac:dyDescent="0.25">
      <c r="N3" s="145"/>
      <c r="O3" s="145"/>
      <c r="P3" s="145"/>
      <c r="Q3" s="145"/>
      <c r="R3" s="145"/>
      <c r="S3" s="141"/>
    </row>
    <row r="4" spans="1:19" ht="36.75" customHeight="1" x14ac:dyDescent="0.25">
      <c r="N4" s="145"/>
      <c r="O4" s="145"/>
      <c r="P4" s="145"/>
      <c r="Q4" s="145"/>
      <c r="R4" s="145"/>
      <c r="S4" s="141"/>
    </row>
    <row r="5" spans="1:19" ht="15.75" thickBot="1" x14ac:dyDescent="0.3">
      <c r="L5" s="106"/>
      <c r="M5" s="106"/>
      <c r="N5" s="106"/>
    </row>
    <row r="6" spans="1:19" ht="16.5" thickBot="1" x14ac:dyDescent="0.3">
      <c r="A6" s="146" t="s">
        <v>65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8"/>
    </row>
    <row r="7" spans="1:19" ht="15.75" thickBot="1" x14ac:dyDescent="0.3">
      <c r="A7" s="149" t="s">
        <v>1</v>
      </c>
      <c r="B7" s="151" t="s">
        <v>0</v>
      </c>
      <c r="C7" s="153" t="s">
        <v>2</v>
      </c>
      <c r="D7" s="154"/>
      <c r="E7" s="154"/>
      <c r="F7" s="154"/>
      <c r="G7" s="153" t="s">
        <v>3</v>
      </c>
      <c r="H7" s="154"/>
      <c r="I7" s="154"/>
      <c r="J7" s="154"/>
      <c r="K7" s="153" t="s">
        <v>4</v>
      </c>
      <c r="L7" s="154"/>
      <c r="M7" s="154"/>
      <c r="N7" s="155"/>
      <c r="O7" s="1"/>
      <c r="P7" s="142" t="s">
        <v>51</v>
      </c>
      <c r="Q7" s="143"/>
      <c r="R7" s="143"/>
      <c r="S7" s="144"/>
    </row>
    <row r="8" spans="1:19" ht="15.75" thickBot="1" x14ac:dyDescent="0.3">
      <c r="A8" s="150"/>
      <c r="B8" s="152"/>
      <c r="C8" s="2" t="s">
        <v>45</v>
      </c>
      <c r="D8" s="3" t="s">
        <v>46</v>
      </c>
      <c r="E8" s="3" t="s">
        <v>47</v>
      </c>
      <c r="F8" s="3" t="s">
        <v>57</v>
      </c>
      <c r="G8" s="2" t="s">
        <v>45</v>
      </c>
      <c r="H8" s="3" t="s">
        <v>46</v>
      </c>
      <c r="I8" s="3" t="s">
        <v>47</v>
      </c>
      <c r="J8" s="3" t="s">
        <v>57</v>
      </c>
      <c r="K8" s="2" t="s">
        <v>45</v>
      </c>
      <c r="L8" s="3" t="s">
        <v>46</v>
      </c>
      <c r="M8" s="103" t="s">
        <v>47</v>
      </c>
      <c r="N8" s="67" t="s">
        <v>57</v>
      </c>
      <c r="O8" s="1"/>
      <c r="P8" s="69" t="s">
        <v>45</v>
      </c>
      <c r="Q8" s="70" t="s">
        <v>46</v>
      </c>
      <c r="R8" s="107" t="s">
        <v>47</v>
      </c>
      <c r="S8" s="71" t="s">
        <v>57</v>
      </c>
    </row>
    <row r="9" spans="1:19" x14ac:dyDescent="0.25">
      <c r="A9" s="4">
        <v>1</v>
      </c>
      <c r="B9" s="5">
        <v>2</v>
      </c>
      <c r="C9" s="6">
        <v>3</v>
      </c>
      <c r="D9" s="5">
        <v>4</v>
      </c>
      <c r="E9" s="5">
        <v>5</v>
      </c>
      <c r="F9" s="7">
        <v>5</v>
      </c>
      <c r="G9" s="6">
        <v>6</v>
      </c>
      <c r="H9" s="5">
        <v>7</v>
      </c>
      <c r="I9" s="5">
        <v>8</v>
      </c>
      <c r="J9" s="7">
        <v>8</v>
      </c>
      <c r="K9" s="6">
        <v>9</v>
      </c>
      <c r="L9" s="8">
        <v>10</v>
      </c>
      <c r="M9" s="5">
        <v>11</v>
      </c>
      <c r="N9" s="7">
        <v>11</v>
      </c>
      <c r="O9" s="1"/>
      <c r="P9" s="72"/>
      <c r="Q9" s="73"/>
      <c r="R9" s="108"/>
      <c r="S9" s="74"/>
    </row>
    <row r="10" spans="1:19" ht="15.75" thickBot="1" x14ac:dyDescent="0.3">
      <c r="A10" s="9" t="s">
        <v>5</v>
      </c>
      <c r="B10" s="10" t="s">
        <v>6</v>
      </c>
      <c r="C10" s="128">
        <f t="shared" ref="C10:N10" si="0">C11+C12+C13+C14++C15</f>
        <v>249.60000000000002</v>
      </c>
      <c r="D10" s="12">
        <f t="shared" si="0"/>
        <v>290.10000000000002</v>
      </c>
      <c r="E10" s="12">
        <f t="shared" si="0"/>
        <v>249.60000000000002</v>
      </c>
      <c r="F10" s="13">
        <f t="shared" si="0"/>
        <v>249.60000000000002</v>
      </c>
      <c r="G10" s="11">
        <f t="shared" si="0"/>
        <v>89.8</v>
      </c>
      <c r="H10" s="12">
        <f t="shared" si="0"/>
        <v>89.8</v>
      </c>
      <c r="I10" s="12">
        <f t="shared" si="0"/>
        <v>179.6</v>
      </c>
      <c r="J10" s="13">
        <f t="shared" si="0"/>
        <v>178.1</v>
      </c>
      <c r="K10" s="11">
        <f t="shared" si="0"/>
        <v>2.6</v>
      </c>
      <c r="L10" s="12">
        <f t="shared" si="0"/>
        <v>2.6</v>
      </c>
      <c r="M10" s="12">
        <f t="shared" si="0"/>
        <v>2.6</v>
      </c>
      <c r="N10" s="13">
        <f t="shared" si="0"/>
        <v>2.6</v>
      </c>
      <c r="O10" s="1"/>
      <c r="P10" s="75">
        <f t="shared" ref="P10:S20" si="1">C10+G10+K10</f>
        <v>342.00000000000006</v>
      </c>
      <c r="Q10" s="76">
        <f t="shared" si="1"/>
        <v>382.50000000000006</v>
      </c>
      <c r="R10" s="109">
        <f t="shared" si="1"/>
        <v>431.80000000000007</v>
      </c>
      <c r="S10" s="77">
        <f t="shared" si="1"/>
        <v>430.30000000000007</v>
      </c>
    </row>
    <row r="11" spans="1:19" ht="15.75" thickTop="1" x14ac:dyDescent="0.25">
      <c r="A11" s="53" t="s">
        <v>7</v>
      </c>
      <c r="B11" s="124" t="s">
        <v>8</v>
      </c>
      <c r="C11" s="131">
        <v>146.80000000000001</v>
      </c>
      <c r="D11" s="127">
        <v>146.80000000000001</v>
      </c>
      <c r="E11" s="127">
        <v>146.80000000000001</v>
      </c>
      <c r="F11" s="133">
        <v>146.80000000000001</v>
      </c>
      <c r="G11" s="131">
        <v>47.5</v>
      </c>
      <c r="H11" s="55">
        <v>47.5</v>
      </c>
      <c r="I11" s="55">
        <v>47.5</v>
      </c>
      <c r="J11" s="56">
        <v>47.5</v>
      </c>
      <c r="K11" s="54">
        <v>0.6</v>
      </c>
      <c r="L11" s="55">
        <v>0.6</v>
      </c>
      <c r="M11" s="55">
        <v>0.6</v>
      </c>
      <c r="N11" s="56">
        <v>0.6</v>
      </c>
      <c r="O11" s="14"/>
      <c r="P11" s="78">
        <f t="shared" si="1"/>
        <v>194.9</v>
      </c>
      <c r="Q11" s="79">
        <f t="shared" si="1"/>
        <v>194.9</v>
      </c>
      <c r="R11" s="110">
        <f t="shared" si="1"/>
        <v>194.9</v>
      </c>
      <c r="S11" s="80">
        <f t="shared" si="1"/>
        <v>194.9</v>
      </c>
    </row>
    <row r="12" spans="1:19" x14ac:dyDescent="0.25">
      <c r="A12" s="57" t="s">
        <v>9</v>
      </c>
      <c r="B12" s="125" t="s">
        <v>10</v>
      </c>
      <c r="C12" s="132">
        <v>102.8</v>
      </c>
      <c r="D12" s="66">
        <v>102.8</v>
      </c>
      <c r="E12" s="66">
        <v>102.8</v>
      </c>
      <c r="F12" s="59">
        <v>102.8</v>
      </c>
      <c r="G12" s="132">
        <v>42.3</v>
      </c>
      <c r="H12" s="59">
        <v>42.3</v>
      </c>
      <c r="I12" s="59">
        <v>42.3</v>
      </c>
      <c r="J12" s="60">
        <v>42.3</v>
      </c>
      <c r="K12" s="58">
        <v>2</v>
      </c>
      <c r="L12" s="59">
        <v>2</v>
      </c>
      <c r="M12" s="59">
        <v>2</v>
      </c>
      <c r="N12" s="60">
        <v>2</v>
      </c>
      <c r="O12" s="14"/>
      <c r="P12" s="81">
        <f t="shared" si="1"/>
        <v>147.1</v>
      </c>
      <c r="Q12" s="82">
        <f t="shared" si="1"/>
        <v>147.1</v>
      </c>
      <c r="R12" s="111">
        <f t="shared" si="1"/>
        <v>147.1</v>
      </c>
      <c r="S12" s="83">
        <f t="shared" si="1"/>
        <v>147.1</v>
      </c>
    </row>
    <row r="13" spans="1:19" s="64" customFormat="1" x14ac:dyDescent="0.25">
      <c r="A13" s="61" t="s">
        <v>11</v>
      </c>
      <c r="B13" s="125" t="s">
        <v>13</v>
      </c>
      <c r="C13" s="132">
        <v>0</v>
      </c>
      <c r="D13" s="66">
        <v>0</v>
      </c>
      <c r="E13" s="66">
        <v>0</v>
      </c>
      <c r="F13" s="59">
        <v>0</v>
      </c>
      <c r="G13" s="134">
        <v>0</v>
      </c>
      <c r="H13" s="59">
        <v>0</v>
      </c>
      <c r="I13" s="129">
        <v>0</v>
      </c>
      <c r="J13" s="130">
        <v>0</v>
      </c>
      <c r="K13" s="62">
        <v>0</v>
      </c>
      <c r="L13" s="59">
        <v>0</v>
      </c>
      <c r="M13" s="129">
        <v>0</v>
      </c>
      <c r="N13" s="130">
        <v>0</v>
      </c>
      <c r="O13" s="63"/>
      <c r="P13" s="81">
        <f t="shared" si="1"/>
        <v>0</v>
      </c>
      <c r="Q13" s="82">
        <f t="shared" si="1"/>
        <v>0</v>
      </c>
      <c r="R13" s="111">
        <f t="shared" si="1"/>
        <v>0</v>
      </c>
      <c r="S13" s="83">
        <f t="shared" si="1"/>
        <v>0</v>
      </c>
    </row>
    <row r="14" spans="1:19" s="64" customFormat="1" x14ac:dyDescent="0.25">
      <c r="A14" s="61" t="s">
        <v>12</v>
      </c>
      <c r="B14" s="126" t="s">
        <v>15</v>
      </c>
      <c r="C14" s="132">
        <v>0</v>
      </c>
      <c r="D14" s="66">
        <v>0</v>
      </c>
      <c r="E14" s="66">
        <v>0</v>
      </c>
      <c r="F14" s="59">
        <v>0</v>
      </c>
      <c r="G14" s="134">
        <v>0</v>
      </c>
      <c r="H14" s="59">
        <v>0</v>
      </c>
      <c r="I14" s="59">
        <v>89.8</v>
      </c>
      <c r="J14" s="60">
        <v>88.3</v>
      </c>
      <c r="K14" s="62">
        <v>0</v>
      </c>
      <c r="L14" s="59">
        <v>0</v>
      </c>
      <c r="M14" s="59">
        <v>0</v>
      </c>
      <c r="N14" s="60">
        <v>0</v>
      </c>
      <c r="O14" s="63"/>
      <c r="P14" s="81">
        <f t="shared" si="1"/>
        <v>0</v>
      </c>
      <c r="Q14" s="82">
        <f t="shared" si="1"/>
        <v>0</v>
      </c>
      <c r="R14" s="111">
        <f t="shared" si="1"/>
        <v>89.8</v>
      </c>
      <c r="S14" s="83">
        <f t="shared" si="1"/>
        <v>88.3</v>
      </c>
    </row>
    <row r="15" spans="1:19" s="64" customFormat="1" ht="15.75" thickBot="1" x14ac:dyDescent="0.3">
      <c r="A15" s="61" t="s">
        <v>14</v>
      </c>
      <c r="B15" s="65" t="s">
        <v>16</v>
      </c>
      <c r="C15" s="62"/>
      <c r="D15" s="59">
        <v>40.5</v>
      </c>
      <c r="E15" s="59"/>
      <c r="F15" s="59"/>
      <c r="G15" s="135"/>
      <c r="H15" s="59"/>
      <c r="I15" s="59"/>
      <c r="J15" s="60"/>
      <c r="K15" s="62"/>
      <c r="L15" s="59"/>
      <c r="M15" s="59"/>
      <c r="N15" s="136"/>
      <c r="O15" s="63"/>
      <c r="P15" s="84">
        <f t="shared" si="1"/>
        <v>0</v>
      </c>
      <c r="Q15" s="85">
        <f t="shared" si="1"/>
        <v>40.5</v>
      </c>
      <c r="R15" s="112">
        <f t="shared" si="1"/>
        <v>0</v>
      </c>
      <c r="S15" s="86">
        <f t="shared" si="1"/>
        <v>0</v>
      </c>
    </row>
    <row r="16" spans="1:19" ht="16.5" thickTop="1" thickBot="1" x14ac:dyDescent="0.3">
      <c r="A16" s="17" t="s">
        <v>17</v>
      </c>
      <c r="B16" s="18" t="s">
        <v>18</v>
      </c>
      <c r="C16" s="19">
        <f t="shared" ref="C16:N16" si="2">C17+C37</f>
        <v>195.59999999999997</v>
      </c>
      <c r="D16" s="21">
        <f t="shared" si="2"/>
        <v>214.3</v>
      </c>
      <c r="E16" s="21">
        <f t="shared" si="2"/>
        <v>53.6</v>
      </c>
      <c r="F16" s="20">
        <f t="shared" si="2"/>
        <v>65.099999999999994</v>
      </c>
      <c r="G16" s="19">
        <f t="shared" si="2"/>
        <v>15.9</v>
      </c>
      <c r="H16" s="21">
        <f t="shared" si="2"/>
        <v>59.599999999999994</v>
      </c>
      <c r="I16" s="21">
        <f t="shared" si="2"/>
        <v>210</v>
      </c>
      <c r="J16" s="20">
        <f t="shared" si="2"/>
        <v>191.1</v>
      </c>
      <c r="K16" s="19">
        <f t="shared" si="2"/>
        <v>0.9</v>
      </c>
      <c r="L16" s="21">
        <f t="shared" si="2"/>
        <v>0.9</v>
      </c>
      <c r="M16" s="21">
        <f t="shared" si="2"/>
        <v>1.4</v>
      </c>
      <c r="N16" s="20">
        <f t="shared" si="2"/>
        <v>1.4</v>
      </c>
      <c r="O16" s="1"/>
      <c r="P16" s="75">
        <f t="shared" si="1"/>
        <v>212.39999999999998</v>
      </c>
      <c r="Q16" s="76">
        <f t="shared" si="1"/>
        <v>274.79999999999995</v>
      </c>
      <c r="R16" s="109">
        <f t="shared" si="1"/>
        <v>265</v>
      </c>
      <c r="S16" s="77">
        <f t="shared" si="1"/>
        <v>257.59999999999997</v>
      </c>
    </row>
    <row r="17" spans="1:19" ht="15.75" thickTop="1" x14ac:dyDescent="0.25">
      <c r="A17" s="22" t="s">
        <v>19</v>
      </c>
      <c r="B17" s="23" t="s">
        <v>20</v>
      </c>
      <c r="C17" s="24">
        <f>SUM(C18:C35)</f>
        <v>195.59999999999997</v>
      </c>
      <c r="D17" s="116">
        <f t="shared" ref="D17:N17" si="3">SUM(D18:D35)</f>
        <v>214.3</v>
      </c>
      <c r="E17" s="118">
        <f t="shared" si="3"/>
        <v>53.6</v>
      </c>
      <c r="F17" s="117">
        <f t="shared" si="3"/>
        <v>65.099999999999994</v>
      </c>
      <c r="G17" s="24">
        <f t="shared" si="3"/>
        <v>15.9</v>
      </c>
      <c r="H17" s="118">
        <f t="shared" si="3"/>
        <v>59.599999999999994</v>
      </c>
      <c r="I17" s="118">
        <f t="shared" si="3"/>
        <v>210</v>
      </c>
      <c r="J17" s="117">
        <f t="shared" si="3"/>
        <v>191.1</v>
      </c>
      <c r="K17" s="24">
        <f t="shared" si="3"/>
        <v>0.9</v>
      </c>
      <c r="L17" s="118">
        <f t="shared" si="3"/>
        <v>0.9</v>
      </c>
      <c r="M17" s="116">
        <f t="shared" si="3"/>
        <v>1.4</v>
      </c>
      <c r="N17" s="117">
        <f t="shared" si="3"/>
        <v>1.4</v>
      </c>
      <c r="O17" s="1"/>
      <c r="P17" s="78">
        <f t="shared" si="1"/>
        <v>212.39999999999998</v>
      </c>
      <c r="Q17" s="79">
        <f t="shared" si="1"/>
        <v>274.79999999999995</v>
      </c>
      <c r="R17" s="110">
        <f t="shared" si="1"/>
        <v>265</v>
      </c>
      <c r="S17" s="80">
        <f t="shared" si="1"/>
        <v>257.59999999999997</v>
      </c>
    </row>
    <row r="18" spans="1:19" x14ac:dyDescent="0.25">
      <c r="A18" s="25" t="s">
        <v>21</v>
      </c>
      <c r="B18" s="26" t="s">
        <v>23</v>
      </c>
      <c r="C18" s="27"/>
      <c r="D18" s="28"/>
      <c r="E18" s="15"/>
      <c r="F18" s="16"/>
      <c r="G18" s="29">
        <v>5.8</v>
      </c>
      <c r="H18" s="28">
        <v>7.2</v>
      </c>
      <c r="I18" s="15">
        <v>8.6999999999999993</v>
      </c>
      <c r="J18" s="16">
        <v>7.2</v>
      </c>
      <c r="K18" s="29"/>
      <c r="L18" s="28"/>
      <c r="M18" s="15"/>
      <c r="N18" s="16"/>
      <c r="O18" s="1"/>
      <c r="P18" s="81">
        <f t="shared" si="1"/>
        <v>5.8</v>
      </c>
      <c r="Q18" s="82">
        <f t="shared" si="1"/>
        <v>7.2</v>
      </c>
      <c r="R18" s="111">
        <f t="shared" si="1"/>
        <v>8.6999999999999993</v>
      </c>
      <c r="S18" s="83">
        <f t="shared" si="1"/>
        <v>7.2</v>
      </c>
    </row>
    <row r="19" spans="1:19" x14ac:dyDescent="0.25">
      <c r="A19" s="25" t="s">
        <v>22</v>
      </c>
      <c r="B19" s="30" t="s">
        <v>48</v>
      </c>
      <c r="C19" s="31"/>
      <c r="D19" s="32"/>
      <c r="E19" s="93"/>
      <c r="F19" s="33"/>
      <c r="G19" s="31"/>
      <c r="H19" s="32">
        <v>8.6999999999999993</v>
      </c>
      <c r="I19" s="93"/>
      <c r="J19" s="33"/>
      <c r="K19" s="34"/>
      <c r="L19" s="35"/>
      <c r="M19" s="104"/>
      <c r="N19" s="36"/>
      <c r="O19" s="1"/>
      <c r="P19" s="81">
        <f t="shared" si="1"/>
        <v>0</v>
      </c>
      <c r="Q19" s="82">
        <f t="shared" si="1"/>
        <v>8.6999999999999993</v>
      </c>
      <c r="R19" s="111">
        <f t="shared" si="1"/>
        <v>0</v>
      </c>
      <c r="S19" s="83">
        <f t="shared" si="1"/>
        <v>0</v>
      </c>
    </row>
    <row r="20" spans="1:19" x14ac:dyDescent="0.25">
      <c r="A20" s="25" t="s">
        <v>24</v>
      </c>
      <c r="B20" s="37" t="s">
        <v>33</v>
      </c>
      <c r="C20" s="27"/>
      <c r="D20" s="28"/>
      <c r="E20" s="15"/>
      <c r="F20" s="16"/>
      <c r="G20" s="27">
        <v>2.9</v>
      </c>
      <c r="H20" s="28">
        <v>36.5</v>
      </c>
      <c r="I20" s="15">
        <v>14.5</v>
      </c>
      <c r="J20" s="16"/>
      <c r="K20" s="29"/>
      <c r="L20" s="28"/>
      <c r="M20" s="15"/>
      <c r="N20" s="16"/>
      <c r="O20" s="1"/>
      <c r="P20" s="81">
        <f t="shared" si="1"/>
        <v>2.9</v>
      </c>
      <c r="Q20" s="82">
        <f t="shared" si="1"/>
        <v>36.5</v>
      </c>
      <c r="R20" s="111">
        <f t="shared" si="1"/>
        <v>14.5</v>
      </c>
      <c r="S20" s="83">
        <f t="shared" si="1"/>
        <v>0</v>
      </c>
    </row>
    <row r="21" spans="1:19" ht="25.5" x14ac:dyDescent="0.25">
      <c r="A21" s="25" t="s">
        <v>25</v>
      </c>
      <c r="B21" s="37" t="s">
        <v>62</v>
      </c>
      <c r="C21" s="27"/>
      <c r="D21" s="28"/>
      <c r="E21" s="15"/>
      <c r="F21" s="16"/>
      <c r="G21" s="27"/>
      <c r="H21" s="28"/>
      <c r="I21" s="15">
        <v>179.6</v>
      </c>
      <c r="J21" s="16"/>
      <c r="K21" s="29"/>
      <c r="L21" s="28"/>
      <c r="M21" s="15"/>
      <c r="N21" s="16"/>
      <c r="O21" s="1"/>
      <c r="P21" s="81">
        <f t="shared" ref="P21:S37" si="4">C21+G21+K21</f>
        <v>0</v>
      </c>
      <c r="Q21" s="82">
        <f t="shared" si="4"/>
        <v>0</v>
      </c>
      <c r="R21" s="111">
        <f t="shared" si="4"/>
        <v>179.6</v>
      </c>
      <c r="S21" s="83">
        <f t="shared" si="4"/>
        <v>0</v>
      </c>
    </row>
    <row r="22" spans="1:19" ht="25.5" x14ac:dyDescent="0.25">
      <c r="A22" s="25" t="s">
        <v>26</v>
      </c>
      <c r="B22" s="37" t="s">
        <v>56</v>
      </c>
      <c r="C22" s="31">
        <v>17.399999999999999</v>
      </c>
      <c r="D22" s="32"/>
      <c r="E22" s="93"/>
      <c r="F22" s="33"/>
      <c r="G22" s="31"/>
      <c r="H22" s="32"/>
      <c r="I22" s="93"/>
      <c r="J22" s="33"/>
      <c r="K22" s="29"/>
      <c r="L22" s="28"/>
      <c r="M22" s="15"/>
      <c r="N22" s="16"/>
      <c r="O22" s="1"/>
      <c r="P22" s="81">
        <f t="shared" si="4"/>
        <v>17.399999999999999</v>
      </c>
      <c r="Q22" s="82">
        <f t="shared" si="4"/>
        <v>0</v>
      </c>
      <c r="R22" s="111">
        <f t="shared" si="4"/>
        <v>0</v>
      </c>
      <c r="S22" s="83">
        <f t="shared" si="4"/>
        <v>0</v>
      </c>
    </row>
    <row r="23" spans="1:19" ht="25.5" x14ac:dyDescent="0.25">
      <c r="A23" s="25" t="s">
        <v>27</v>
      </c>
      <c r="B23" s="37" t="s">
        <v>49</v>
      </c>
      <c r="C23" s="27"/>
      <c r="D23" s="28">
        <v>86.9</v>
      </c>
      <c r="E23" s="15"/>
      <c r="F23" s="16"/>
      <c r="G23" s="29"/>
      <c r="H23" s="28"/>
      <c r="I23" s="28"/>
      <c r="J23" s="137"/>
      <c r="K23" s="29"/>
      <c r="L23" s="28"/>
      <c r="M23" s="15"/>
      <c r="N23" s="16"/>
      <c r="O23" s="1"/>
      <c r="P23" s="81">
        <f t="shared" si="4"/>
        <v>0</v>
      </c>
      <c r="Q23" s="82">
        <f t="shared" si="4"/>
        <v>86.9</v>
      </c>
      <c r="R23" s="111">
        <f t="shared" si="4"/>
        <v>0</v>
      </c>
      <c r="S23" s="83">
        <f t="shared" si="4"/>
        <v>0</v>
      </c>
    </row>
    <row r="24" spans="1:19" x14ac:dyDescent="0.25">
      <c r="A24" s="25" t="s">
        <v>28</v>
      </c>
      <c r="B24" s="37" t="s">
        <v>50</v>
      </c>
      <c r="C24" s="27">
        <v>11.6</v>
      </c>
      <c r="D24" s="28">
        <v>14.5</v>
      </c>
      <c r="E24" s="15">
        <v>14.5</v>
      </c>
      <c r="F24" s="16">
        <v>14.5</v>
      </c>
      <c r="G24" s="29">
        <v>4.3</v>
      </c>
      <c r="H24" s="28">
        <v>4.3</v>
      </c>
      <c r="I24" s="28">
        <v>4.3</v>
      </c>
      <c r="J24" s="138">
        <v>4.3</v>
      </c>
      <c r="K24" s="29"/>
      <c r="L24" s="28"/>
      <c r="M24" s="15"/>
      <c r="N24" s="16"/>
      <c r="O24" s="1"/>
      <c r="P24" s="81">
        <f t="shared" si="4"/>
        <v>15.899999999999999</v>
      </c>
      <c r="Q24" s="82">
        <f t="shared" si="4"/>
        <v>18.8</v>
      </c>
      <c r="R24" s="111">
        <f t="shared" si="4"/>
        <v>18.8</v>
      </c>
      <c r="S24" s="83">
        <f t="shared" si="4"/>
        <v>18.8</v>
      </c>
    </row>
    <row r="25" spans="1:19" x14ac:dyDescent="0.25">
      <c r="A25" s="38" t="s">
        <v>29</v>
      </c>
      <c r="B25" s="37" t="s">
        <v>35</v>
      </c>
      <c r="C25" s="29">
        <v>4.3</v>
      </c>
      <c r="D25" s="28">
        <v>4.3</v>
      </c>
      <c r="E25" s="28">
        <v>4.3</v>
      </c>
      <c r="F25" s="94">
        <v>4.3</v>
      </c>
      <c r="G25" s="29">
        <v>2.9</v>
      </c>
      <c r="H25" s="28">
        <v>2.9</v>
      </c>
      <c r="I25" s="28">
        <v>2.9</v>
      </c>
      <c r="J25" s="138">
        <v>2.9</v>
      </c>
      <c r="K25" s="39">
        <v>0.9</v>
      </c>
      <c r="L25" s="28">
        <v>0.9</v>
      </c>
      <c r="M25" s="139">
        <v>1.4</v>
      </c>
      <c r="N25" s="33">
        <v>1.4</v>
      </c>
      <c r="O25" s="1"/>
      <c r="P25" s="81">
        <f t="shared" si="4"/>
        <v>8.1</v>
      </c>
      <c r="Q25" s="82">
        <f t="shared" si="4"/>
        <v>8.1</v>
      </c>
      <c r="R25" s="111">
        <f t="shared" si="4"/>
        <v>8.6</v>
      </c>
      <c r="S25" s="83">
        <f t="shared" si="4"/>
        <v>8.6</v>
      </c>
    </row>
    <row r="26" spans="1:19" ht="25.5" x14ac:dyDescent="0.25">
      <c r="A26" s="25" t="s">
        <v>30</v>
      </c>
      <c r="B26" s="37" t="s">
        <v>60</v>
      </c>
      <c r="C26" s="29">
        <v>31.9</v>
      </c>
      <c r="D26" s="28"/>
      <c r="E26" s="94"/>
      <c r="F26" s="16"/>
      <c r="G26" s="27"/>
      <c r="H26" s="28"/>
      <c r="I26" s="15"/>
      <c r="J26" s="16"/>
      <c r="K26" s="29"/>
      <c r="L26" s="28"/>
      <c r="M26" s="15"/>
      <c r="N26" s="16"/>
      <c r="O26" s="1"/>
      <c r="P26" s="81">
        <f t="shared" si="4"/>
        <v>31.9</v>
      </c>
      <c r="Q26" s="82">
        <f t="shared" si="4"/>
        <v>0</v>
      </c>
      <c r="R26" s="111">
        <f t="shared" si="4"/>
        <v>0</v>
      </c>
      <c r="S26" s="83">
        <f t="shared" si="4"/>
        <v>0</v>
      </c>
    </row>
    <row r="27" spans="1:19" x14ac:dyDescent="0.25">
      <c r="A27" s="25" t="s">
        <v>31</v>
      </c>
      <c r="B27" s="40" t="s">
        <v>53</v>
      </c>
      <c r="C27" s="29"/>
      <c r="D27" s="28">
        <v>4.3</v>
      </c>
      <c r="E27" s="95"/>
      <c r="F27" s="97"/>
      <c r="G27" s="41"/>
      <c r="H27" s="42"/>
      <c r="I27" s="99"/>
      <c r="J27" s="101"/>
      <c r="K27" s="29"/>
      <c r="L27" s="28"/>
      <c r="M27" s="15"/>
      <c r="N27" s="16"/>
      <c r="O27" s="1"/>
      <c r="P27" s="81">
        <f t="shared" si="4"/>
        <v>0</v>
      </c>
      <c r="Q27" s="82">
        <f t="shared" si="4"/>
        <v>4.3</v>
      </c>
      <c r="R27" s="111">
        <f t="shared" si="4"/>
        <v>0</v>
      </c>
      <c r="S27" s="83">
        <f t="shared" si="4"/>
        <v>0</v>
      </c>
    </row>
    <row r="28" spans="1:19" ht="38.25" x14ac:dyDescent="0.25">
      <c r="A28" s="43" t="s">
        <v>32</v>
      </c>
      <c r="B28" s="37" t="s">
        <v>54</v>
      </c>
      <c r="C28" s="27"/>
      <c r="D28" s="28">
        <v>17.399999999999999</v>
      </c>
      <c r="E28" s="15"/>
      <c r="F28" s="16"/>
      <c r="G28" s="44"/>
      <c r="H28" s="45"/>
      <c r="I28" s="100"/>
      <c r="J28" s="102"/>
      <c r="K28" s="29"/>
      <c r="L28" s="28"/>
      <c r="M28" s="15"/>
      <c r="N28" s="16"/>
      <c r="O28" s="1"/>
      <c r="P28" s="119">
        <f t="shared" si="4"/>
        <v>0</v>
      </c>
      <c r="Q28" s="120">
        <f t="shared" si="4"/>
        <v>17.399999999999999</v>
      </c>
      <c r="R28" s="121">
        <f t="shared" si="4"/>
        <v>0</v>
      </c>
      <c r="S28" s="122">
        <f t="shared" si="4"/>
        <v>0</v>
      </c>
    </row>
    <row r="29" spans="1:19" x14ac:dyDescent="0.25">
      <c r="A29" s="43" t="s">
        <v>34</v>
      </c>
      <c r="B29" s="37" t="s">
        <v>55</v>
      </c>
      <c r="C29" s="29">
        <v>20.3</v>
      </c>
      <c r="D29" s="28"/>
      <c r="E29" s="94"/>
      <c r="F29" s="16"/>
      <c r="G29" s="29"/>
      <c r="H29" s="28"/>
      <c r="I29" s="94"/>
      <c r="J29" s="16"/>
      <c r="K29" s="29"/>
      <c r="L29" s="28"/>
      <c r="M29" s="94"/>
      <c r="N29" s="16"/>
      <c r="O29" s="1"/>
      <c r="P29" s="81">
        <f t="shared" si="4"/>
        <v>20.3</v>
      </c>
      <c r="Q29" s="82">
        <f t="shared" si="4"/>
        <v>0</v>
      </c>
      <c r="R29" s="111">
        <f t="shared" si="4"/>
        <v>0</v>
      </c>
      <c r="S29" s="83">
        <f t="shared" si="4"/>
        <v>0</v>
      </c>
    </row>
    <row r="30" spans="1:19" ht="25.5" x14ac:dyDescent="0.25">
      <c r="A30" s="25" t="s">
        <v>36</v>
      </c>
      <c r="B30" s="123" t="s">
        <v>61</v>
      </c>
      <c r="C30" s="27"/>
      <c r="D30" s="28"/>
      <c r="E30" s="15">
        <v>20.3</v>
      </c>
      <c r="F30" s="16"/>
      <c r="G30" s="27"/>
      <c r="H30" s="28"/>
      <c r="I30" s="15"/>
      <c r="J30" s="16"/>
      <c r="K30" s="29"/>
      <c r="L30" s="28"/>
      <c r="M30" s="15"/>
      <c r="N30" s="16"/>
      <c r="O30" s="1"/>
      <c r="P30" s="81">
        <f t="shared" si="4"/>
        <v>0</v>
      </c>
      <c r="Q30" s="82">
        <f t="shared" si="4"/>
        <v>0</v>
      </c>
      <c r="R30" s="111">
        <f t="shared" si="4"/>
        <v>20.3</v>
      </c>
      <c r="S30" s="83">
        <f t="shared" si="4"/>
        <v>0</v>
      </c>
    </row>
    <row r="31" spans="1:19" x14ac:dyDescent="0.25">
      <c r="A31" s="25" t="s">
        <v>37</v>
      </c>
      <c r="B31" s="115" t="s">
        <v>58</v>
      </c>
      <c r="C31" s="27"/>
      <c r="D31" s="28"/>
      <c r="E31" s="15"/>
      <c r="F31" s="16">
        <v>46.3</v>
      </c>
      <c r="G31" s="27"/>
      <c r="H31" s="28"/>
      <c r="I31" s="15"/>
      <c r="J31" s="16"/>
      <c r="K31" s="29"/>
      <c r="L31" s="28"/>
      <c r="M31" s="15"/>
      <c r="N31" s="16"/>
      <c r="O31" s="1"/>
      <c r="P31" s="81">
        <f t="shared" si="4"/>
        <v>0</v>
      </c>
      <c r="Q31" s="82">
        <f t="shared" si="4"/>
        <v>0</v>
      </c>
      <c r="R31" s="111">
        <f t="shared" si="4"/>
        <v>0</v>
      </c>
      <c r="S31" s="83">
        <f t="shared" si="4"/>
        <v>46.3</v>
      </c>
    </row>
    <row r="32" spans="1:19" ht="25.5" x14ac:dyDescent="0.25">
      <c r="A32" s="25" t="s">
        <v>38</v>
      </c>
      <c r="B32" s="26" t="s">
        <v>59</v>
      </c>
      <c r="C32" s="27"/>
      <c r="D32" s="28"/>
      <c r="E32" s="15">
        <v>14.5</v>
      </c>
      <c r="F32" s="16"/>
      <c r="G32" s="27"/>
      <c r="H32" s="28"/>
      <c r="I32" s="15"/>
      <c r="J32" s="16"/>
      <c r="K32" s="29"/>
      <c r="L32" s="28"/>
      <c r="M32" s="15"/>
      <c r="N32" s="16"/>
      <c r="O32" s="1"/>
      <c r="P32" s="81">
        <f t="shared" si="4"/>
        <v>0</v>
      </c>
      <c r="Q32" s="82">
        <f t="shared" si="4"/>
        <v>0</v>
      </c>
      <c r="R32" s="111">
        <f t="shared" si="4"/>
        <v>14.5</v>
      </c>
      <c r="S32" s="83">
        <f t="shared" si="4"/>
        <v>0</v>
      </c>
    </row>
    <row r="33" spans="1:21" x14ac:dyDescent="0.25">
      <c r="A33" s="25" t="s">
        <v>39</v>
      </c>
      <c r="B33" s="115" t="s">
        <v>64</v>
      </c>
      <c r="C33" s="27">
        <v>110.1</v>
      </c>
      <c r="D33" s="28"/>
      <c r="E33" s="15"/>
      <c r="F33" s="16"/>
      <c r="G33" s="27"/>
      <c r="H33" s="28"/>
      <c r="I33" s="15"/>
      <c r="J33" s="16"/>
      <c r="K33" s="29"/>
      <c r="L33" s="28"/>
      <c r="M33" s="15"/>
      <c r="N33" s="16"/>
      <c r="O33" s="1"/>
      <c r="P33" s="81">
        <f t="shared" si="4"/>
        <v>110.1</v>
      </c>
      <c r="Q33" s="82">
        <f t="shared" si="4"/>
        <v>0</v>
      </c>
      <c r="R33" s="111">
        <f t="shared" si="4"/>
        <v>0</v>
      </c>
      <c r="S33" s="83">
        <f t="shared" si="4"/>
        <v>0</v>
      </c>
    </row>
    <row r="34" spans="1:21" x14ac:dyDescent="0.25">
      <c r="A34" s="25" t="s">
        <v>40</v>
      </c>
      <c r="B34" s="115" t="s">
        <v>63</v>
      </c>
      <c r="C34" s="27"/>
      <c r="D34" s="28"/>
      <c r="E34" s="15"/>
      <c r="F34" s="16"/>
      <c r="G34" s="27"/>
      <c r="H34" s="28"/>
      <c r="I34" s="15"/>
      <c r="J34" s="16">
        <v>176.7</v>
      </c>
      <c r="K34" s="29"/>
      <c r="L34" s="28"/>
      <c r="M34" s="15"/>
      <c r="N34" s="16"/>
      <c r="O34" s="1"/>
      <c r="P34" s="81">
        <f t="shared" si="4"/>
        <v>0</v>
      </c>
      <c r="Q34" s="82">
        <f t="shared" si="4"/>
        <v>0</v>
      </c>
      <c r="R34" s="111">
        <f t="shared" si="4"/>
        <v>0</v>
      </c>
      <c r="S34" s="83">
        <f t="shared" si="4"/>
        <v>176.7</v>
      </c>
    </row>
    <row r="35" spans="1:21" ht="25.5" x14ac:dyDescent="0.25">
      <c r="A35" s="25" t="s">
        <v>41</v>
      </c>
      <c r="B35" s="123" t="s">
        <v>67</v>
      </c>
      <c r="C35" s="27"/>
      <c r="D35" s="28">
        <v>86.9</v>
      </c>
      <c r="E35" s="15"/>
      <c r="F35" s="16"/>
      <c r="G35" s="27"/>
      <c r="H35" s="28"/>
      <c r="I35" s="15"/>
      <c r="J35" s="16"/>
      <c r="K35" s="29"/>
      <c r="L35" s="28"/>
      <c r="M35" s="15"/>
      <c r="N35" s="16"/>
      <c r="O35" s="1"/>
      <c r="P35" s="81">
        <f t="shared" si="4"/>
        <v>0</v>
      </c>
      <c r="Q35" s="82">
        <f t="shared" si="4"/>
        <v>86.9</v>
      </c>
      <c r="R35" s="111">
        <f t="shared" si="4"/>
        <v>0</v>
      </c>
      <c r="S35" s="83">
        <f t="shared" si="4"/>
        <v>0</v>
      </c>
    </row>
    <row r="36" spans="1:21" ht="25.5" x14ac:dyDescent="0.25">
      <c r="A36" s="25" t="s">
        <v>42</v>
      </c>
      <c r="B36" s="26" t="s">
        <v>66</v>
      </c>
      <c r="C36" s="27"/>
      <c r="D36" s="28">
        <v>133.19999999999999</v>
      </c>
      <c r="E36" s="15"/>
      <c r="F36" s="16"/>
      <c r="G36" s="27"/>
      <c r="H36" s="28"/>
      <c r="I36" s="15"/>
      <c r="J36" s="16"/>
      <c r="K36" s="29"/>
      <c r="L36" s="28"/>
      <c r="M36" s="15"/>
      <c r="N36" s="16"/>
      <c r="O36" s="1"/>
      <c r="P36" s="119">
        <f>C36+G36+K36</f>
        <v>0</v>
      </c>
      <c r="Q36" s="120">
        <f>D36+H36+L36</f>
        <v>133.19999999999999</v>
      </c>
      <c r="R36" s="121">
        <f>E36+I36+M36</f>
        <v>0</v>
      </c>
      <c r="S36" s="122">
        <f>F36+J36+N36</f>
        <v>0</v>
      </c>
    </row>
    <row r="37" spans="1:21" ht="15.75" thickBot="1" x14ac:dyDescent="0.3">
      <c r="A37" s="46" t="s">
        <v>43</v>
      </c>
      <c r="B37" s="47" t="s">
        <v>44</v>
      </c>
      <c r="C37" s="48"/>
      <c r="D37" s="49"/>
      <c r="E37" s="96"/>
      <c r="F37" s="98"/>
      <c r="G37" s="48"/>
      <c r="H37" s="49"/>
      <c r="I37" s="96"/>
      <c r="J37" s="98"/>
      <c r="K37" s="50"/>
      <c r="L37" s="51"/>
      <c r="M37" s="105"/>
      <c r="N37" s="52"/>
      <c r="O37" s="1"/>
      <c r="P37" s="87">
        <f t="shared" si="4"/>
        <v>0</v>
      </c>
      <c r="Q37" s="88">
        <f t="shared" si="4"/>
        <v>0</v>
      </c>
      <c r="R37" s="113">
        <f t="shared" si="4"/>
        <v>0</v>
      </c>
      <c r="S37" s="89">
        <f t="shared" si="4"/>
        <v>0</v>
      </c>
    </row>
    <row r="38" spans="1:21" ht="15.75" thickBot="1" x14ac:dyDescent="0.3">
      <c r="P38" s="142" t="s">
        <v>52</v>
      </c>
      <c r="Q38" s="143"/>
      <c r="R38" s="143"/>
      <c r="S38" s="144"/>
    </row>
    <row r="39" spans="1:21" ht="15.75" thickBot="1" x14ac:dyDescent="0.3">
      <c r="A39" s="140"/>
      <c r="P39" s="90">
        <f>ROUND(P16/P10*100,0)</f>
        <v>62</v>
      </c>
      <c r="Q39" s="91">
        <f>ROUND(Q16/Q10*100,0)</f>
        <v>72</v>
      </c>
      <c r="R39" s="114">
        <f>ROUND(R16/R10*100,0)</f>
        <v>61</v>
      </c>
      <c r="S39" s="92">
        <f>ROUND(S16/S10*100,0)</f>
        <v>60</v>
      </c>
      <c r="T39" s="68"/>
      <c r="U39" s="68"/>
    </row>
  </sheetData>
  <mergeCells count="9">
    <mergeCell ref="P7:S7"/>
    <mergeCell ref="P38:S38"/>
    <mergeCell ref="N1:R4"/>
    <mergeCell ref="A6:N6"/>
    <mergeCell ref="A7:A8"/>
    <mergeCell ref="B7:B8"/>
    <mergeCell ref="C7:F7"/>
    <mergeCell ref="G7:J7"/>
    <mergeCell ref="K7:N7"/>
  </mergeCells>
  <phoneticPr fontId="17" type="noConversion"/>
  <conditionalFormatting sqref="G18:J27 K18:N35 B18:F35 G29:J35 B36:N37">
    <cfRule type="notContainsBlanks" dxfId="0" priority="1" stopIfTrue="1">
      <formula>LEN(TRIM(B18))&gt;0</formula>
    </cfRule>
  </conditionalFormatting>
  <pageMargins left="0.11811023622047245" right="0.11811023622047245" top="0.55118110236220474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Invest. EURAIS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</dc:creator>
  <cp:lastModifiedBy>user</cp:lastModifiedBy>
  <cp:lastPrinted>2014-09-26T07:43:53Z</cp:lastPrinted>
  <dcterms:created xsi:type="dcterms:W3CDTF">2010-04-29T07:42:15Z</dcterms:created>
  <dcterms:modified xsi:type="dcterms:W3CDTF">2014-09-26T07:45:47Z</dcterms:modified>
</cp:coreProperties>
</file>