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80" windowHeight="8430"/>
  </bookViews>
  <sheets>
    <sheet name=" priedas" sheetId="24" r:id="rId1"/>
  </sheets>
  <calcPr calcId="145621"/>
</workbook>
</file>

<file path=xl/calcChain.xml><?xml version="1.0" encoding="utf-8"?>
<calcChain xmlns="http://schemas.openxmlformats.org/spreadsheetml/2006/main">
  <c r="E15" i="24" l="1"/>
  <c r="E53" i="24"/>
  <c r="F16" i="24"/>
  <c r="F15" i="24"/>
  <c r="F53" i="24"/>
  <c r="D18" i="24"/>
  <c r="D15" i="24"/>
  <c r="D21" i="24"/>
  <c r="D20" i="24"/>
  <c r="C20" i="24"/>
  <c r="D29" i="24"/>
  <c r="D28" i="24"/>
  <c r="C28" i="24"/>
  <c r="D33" i="24"/>
  <c r="D51" i="24"/>
  <c r="C27" i="24"/>
  <c r="C17" i="24"/>
  <c r="C18" i="24"/>
  <c r="C21" i="24"/>
  <c r="C31" i="24"/>
  <c r="C19" i="24"/>
  <c r="C48" i="24"/>
  <c r="C23" i="24"/>
  <c r="C24" i="24"/>
  <c r="C25" i="24"/>
  <c r="C26" i="24"/>
  <c r="C52" i="24"/>
  <c r="C16" i="24"/>
  <c r="C51" i="24"/>
  <c r="C32" i="24"/>
  <c r="C30" i="24"/>
  <c r="C49" i="24"/>
  <c r="C47" i="24"/>
  <c r="C46" i="24"/>
  <c r="C45" i="24"/>
  <c r="C44" i="24"/>
  <c r="C43" i="24"/>
  <c r="C41" i="24"/>
  <c r="C38" i="24"/>
  <c r="C37" i="24"/>
  <c r="C36" i="24"/>
  <c r="C50" i="24"/>
  <c r="C42" i="24"/>
  <c r="C40" i="24"/>
  <c r="C39" i="24"/>
  <c r="C35" i="24"/>
  <c r="C34" i="24"/>
  <c r="C33" i="24"/>
  <c r="C22" i="24"/>
  <c r="D53" i="24"/>
  <c r="C53" i="24"/>
  <c r="C15" i="24"/>
  <c r="C29" i="24"/>
</calcChain>
</file>

<file path=xl/sharedStrings.xml><?xml version="1.0" encoding="utf-8"?>
<sst xmlns="http://schemas.openxmlformats.org/spreadsheetml/2006/main" count="90" uniqueCount="89">
  <si>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</si>
  <si>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</si>
  <si>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</si>
  <si>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</si>
  <si>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</si>
  <si>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</si>
  <si>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</si>
  <si>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</si>
  <si>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Savivaldybės administracijos direktorius</t>
  </si>
  <si>
    <t>Asignavimų valdytojų, programų, išlaidų pavadinimas</t>
  </si>
  <si>
    <t>Švietimo programa (Nr. 08)</t>
  </si>
  <si>
    <t>Marijono Daujoto pagrindinė mokykla</t>
  </si>
  <si>
    <t>Darbėnų gimnazija</t>
  </si>
  <si>
    <t>Bendroji programa (Nr. 01)</t>
  </si>
  <si>
    <t>2.1</t>
  </si>
  <si>
    <t>Kartenos vidurinė mokykla</t>
  </si>
  <si>
    <t>Jokūbavo A.Stulginskio pagrindinė mokykla</t>
  </si>
  <si>
    <t>Kretingos Jurgio Pabrėžos universitetinė gimnazija</t>
  </si>
  <si>
    <t>Salantų gimnazija</t>
  </si>
  <si>
    <t>Kūlupėnų Motiejaus Valančiaus pagrindinė mokykla</t>
  </si>
  <si>
    <t>Simono Daukanto pagrindinė mokykla</t>
  </si>
  <si>
    <t>Salantų lopšelis-darželis "Rasa"</t>
  </si>
  <si>
    <t>Lopšelis-darželis "Voveraitė"</t>
  </si>
  <si>
    <t>Kretingos muziejus</t>
  </si>
  <si>
    <t>Vydmantų vidurinė mokykla</t>
  </si>
  <si>
    <t>Baublių mokykla-daugiafunkcis centras</t>
  </si>
  <si>
    <t>Kurmaičių pradinė mokykla</t>
  </si>
  <si>
    <t>Lopšelis-darželis "Eglutė"</t>
  </si>
  <si>
    <t>Vydmantų lopšelis-darželis "Pasagėlė"</t>
  </si>
  <si>
    <t>Kretingos sporto mokykla</t>
  </si>
  <si>
    <t>Mokykla-darželis "Žibutė"</t>
  </si>
  <si>
    <t>Kretingos rajono kultūros centras</t>
  </si>
  <si>
    <t>M.Valančiaus viešoji biblioteka</t>
  </si>
  <si>
    <t>Vietinio ūkio programa (Nr. 05)</t>
  </si>
  <si>
    <t xml:space="preserve">                                                                       priedas</t>
  </si>
  <si>
    <t>Seniūnijų programa (Nr.02)</t>
  </si>
  <si>
    <t xml:space="preserve">Lengvatinis keleivių vežimas (kompensacija už socialiai remtinų asmenų, moksleivių pervežimus, nuostolius maršrutuose), iš jų:                                                                                       </t>
  </si>
  <si>
    <t xml:space="preserve">   UAB "Kretingos autobusų parkas"</t>
  </si>
  <si>
    <t xml:space="preserve">   UAB "Kelista"</t>
  </si>
  <si>
    <t xml:space="preserve">   UAB "Rimvira"</t>
  </si>
  <si>
    <t xml:space="preserve">   R.Tuškos transporto paslaugų įmonė</t>
  </si>
  <si>
    <t xml:space="preserve">   VšĮ Pranciškonų gimnazija</t>
  </si>
  <si>
    <t xml:space="preserve">   VšĮ "Klaipėdos keleivinis transportas"</t>
  </si>
  <si>
    <t>Kultūros programa (Nr.07)</t>
  </si>
  <si>
    <t>Socialinės paramos programa (Nr.09)</t>
  </si>
  <si>
    <t>Socialinių paslaugų centras</t>
  </si>
  <si>
    <t>1.1</t>
  </si>
  <si>
    <t>1.1.1</t>
  </si>
  <si>
    <t>1.2</t>
  </si>
  <si>
    <t>1.2.1</t>
  </si>
  <si>
    <t>1.3</t>
  </si>
  <si>
    <t>1.3.1</t>
  </si>
  <si>
    <t>1.3.1.1</t>
  </si>
  <si>
    <t>1.3.1.2</t>
  </si>
  <si>
    <t>1.3.1.3</t>
  </si>
  <si>
    <t>1.3.1.4</t>
  </si>
  <si>
    <t>1.3.1.5</t>
  </si>
  <si>
    <t>1.3.1.6</t>
  </si>
  <si>
    <t>2.1.1</t>
  </si>
  <si>
    <t>2.1.2</t>
  </si>
  <si>
    <t>2.1.3</t>
  </si>
  <si>
    <t>2.2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</si>
  <si>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</si>
  <si>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</si>
  <si>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</si>
  <si>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</si>
  <si>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</si>
  <si>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</si>
  <si>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</si>
  <si>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</si>
  <si>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</si>
  <si>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</si>
  <si>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</si>
  <si>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</si>
  <si>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</si>
  <si>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</si>
  <si>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</si>
  <si>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</si>
  <si>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</si>
  <si>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2.3</t>
  </si>
  <si>
    <t>2.3.1</t>
  </si>
  <si>
    <t xml:space="preserve">Kretingos m. seniūnijai įsiskolinimui už miesto tvarkymo darbus </t>
  </si>
  <si>
    <t>(tūkst. Lt)</t>
  </si>
  <si>
    <t xml:space="preserve">           Kretingos rajono savivaldybės apyvartinių lėšų paskirstymas </t>
  </si>
  <si>
    <t>kreditiniams įsiskolinimams už suteiktas paslaugas, atliktus darbus padengti ir</t>
  </si>
  <si>
    <t xml:space="preserve">                                      banko paskoloms grąžinti</t>
  </si>
  <si>
    <t>Banko paskoloms grąžinti</t>
  </si>
  <si>
    <t>Kreditiniam įsiskolinimui (pradelstam daugiau kaip 30 dienų) už sunaudotą šiluminę energiją dengti, iš jų:</t>
  </si>
  <si>
    <t xml:space="preserve">                                                                       2014 m. sausio 30 d. sprendimo Nr. T2-1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</si>
</sst>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charset val="186"/>
    </font>
    <font>
      <b/>
      <sz val="10"/>
      <name val="Arial"/>
      <family val="2"/>
      <charset val="186"/>
    </font>
    <font>
      <sz val="9"/>
      <name val="Arial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10"/>
      <name val="Arial"/>
      <family val="2"/>
      <charset val="186"/>
    </font>
    <font>
      <b/>
      <sz val="9"/>
      <name val="Arial"/>
      <family val="2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0" xfId="0" applyAlignment="1">
      <alignment horizontal="right"/>
    </xf>
    <xf numFmtId="16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/>
    </xf>
    <xf numFmtId="49" fontId="16" fillId="0" borderId="5" xfId="0" applyNumberFormat="1" applyFont="1" applyBorder="1" applyAlignment="1">
      <alignment horizontal="center"/>
    </xf>
    <xf numFmtId="49" fontId="16" fillId="0" borderId="5" xfId="0" applyNumberFormat="1" applyFont="1" applyBorder="1"/>
    <xf numFmtId="49" fontId="15" fillId="0" borderId="5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9" fillId="0" borderId="5" xfId="0" applyFont="1" applyBorder="1" applyAlignment="1">
      <alignment horizontal="left"/>
    </xf>
    <xf numFmtId="0" fontId="0" fillId="0" borderId="0" xfId="0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G2" sqref="G2"/>
    </sheetView>
  </sheetViews>
  <sheetFormatPr defaultRowHeight="12.75" x14ac:dyDescent="0.2"/>
  <cols>
    <col min="1" max="1" width="6" customWidth="1"/>
    <col min="2" max="2" width="55.140625" customWidth="1"/>
    <col min="3" max="3" width="8.5703125" customWidth="1"/>
    <col min="4" max="5" width="8.140625" customWidth="1"/>
    <col min="6" max="6" width="8.42578125" customWidth="1"/>
    <col min="8" max="8" width="12.42578125" customWidth="1"/>
  </cols>
  <sheetData>
    <row r="1" spans="1:6" x14ac:dyDescent="0.2">
      <c r="B1" t="s">
        <v>3</v>
      </c>
    </row>
    <row r="2" spans="1:6" x14ac:dyDescent="0.2">
      <c r="B2" t="s">
        <v>88</v>
      </c>
    </row>
    <row r="3" spans="1:6" x14ac:dyDescent="0.2">
      <c r="B3" t="s">
        <v>34</v>
      </c>
    </row>
    <row r="5" spans="1:6" ht="15" x14ac:dyDescent="0.25">
      <c r="B5" s="7" t="s">
        <v>83</v>
      </c>
      <c r="C5" s="7"/>
      <c r="D5" s="8"/>
      <c r="E5" s="8"/>
    </row>
    <row r="6" spans="1:6" ht="15" x14ac:dyDescent="0.25">
      <c r="B6" s="7" t="s">
        <v>84</v>
      </c>
      <c r="C6" s="7"/>
      <c r="D6" s="7"/>
      <c r="E6" s="7"/>
      <c r="F6" s="1"/>
    </row>
    <row r="7" spans="1:6" ht="15" x14ac:dyDescent="0.25">
      <c r="B7" s="7" t="s">
        <v>85</v>
      </c>
      <c r="C7" s="7"/>
      <c r="D7" s="7"/>
      <c r="E7" s="7"/>
      <c r="F7" s="1"/>
    </row>
    <row r="8" spans="1:6" x14ac:dyDescent="0.2">
      <c r="E8" s="5"/>
      <c r="F8" s="5" t="s">
        <v>82</v>
      </c>
    </row>
    <row r="9" spans="1:6" ht="12.75" customHeight="1" x14ac:dyDescent="0.2">
      <c r="A9" s="36" t="s">
        <v>5</v>
      </c>
      <c r="B9" s="36" t="s">
        <v>9</v>
      </c>
      <c r="C9" s="33" t="s">
        <v>0</v>
      </c>
      <c r="D9" s="2"/>
      <c r="E9" s="3" t="s">
        <v>1</v>
      </c>
      <c r="F9" s="4"/>
    </row>
    <row r="10" spans="1:6" ht="14.25" customHeight="1" x14ac:dyDescent="0.2">
      <c r="A10" s="37"/>
      <c r="B10" s="37"/>
      <c r="C10" s="34"/>
      <c r="D10" s="39" t="s">
        <v>6</v>
      </c>
      <c r="E10" s="40"/>
      <c r="F10" s="33" t="s">
        <v>4</v>
      </c>
    </row>
    <row r="11" spans="1:6" ht="12.75" customHeight="1" x14ac:dyDescent="0.2">
      <c r="A11" s="37"/>
      <c r="B11" s="37"/>
      <c r="C11" s="34"/>
      <c r="D11" s="33" t="s">
        <v>2</v>
      </c>
      <c r="E11" s="33" t="s">
        <v>7</v>
      </c>
      <c r="F11" s="34"/>
    </row>
    <row r="12" spans="1:6" x14ac:dyDescent="0.2">
      <c r="A12" s="37"/>
      <c r="B12" s="37"/>
      <c r="C12" s="34"/>
      <c r="D12" s="34"/>
      <c r="E12" s="34"/>
      <c r="F12" s="34"/>
    </row>
    <row r="13" spans="1:6" ht="25.5" customHeight="1" x14ac:dyDescent="0.2">
      <c r="A13" s="38"/>
      <c r="B13" s="38"/>
      <c r="C13" s="35"/>
      <c r="D13" s="35"/>
      <c r="E13" s="35"/>
      <c r="F13" s="35"/>
    </row>
    <row r="14" spans="1:6" ht="11.25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</row>
    <row r="15" spans="1:6" ht="14.25" customHeight="1" x14ac:dyDescent="0.2">
      <c r="A15" s="16">
        <v>1</v>
      </c>
      <c r="B15" s="10" t="s">
        <v>8</v>
      </c>
      <c r="C15" s="6">
        <f t="shared" ref="C15:C29" si="0">D15+F15</f>
        <v>881.09999999999991</v>
      </c>
      <c r="D15" s="6">
        <f>D16+D18+D20</f>
        <v>499.99999999999994</v>
      </c>
      <c r="E15" s="6">
        <f>E16+E18+E20</f>
        <v>0</v>
      </c>
      <c r="F15" s="6">
        <f>F16+F18+F20</f>
        <v>381.1</v>
      </c>
    </row>
    <row r="16" spans="1:6" ht="14.25" customHeight="1" x14ac:dyDescent="0.2">
      <c r="A16" s="17" t="s">
        <v>46</v>
      </c>
      <c r="B16" s="10" t="s">
        <v>13</v>
      </c>
      <c r="C16" s="6">
        <f t="shared" si="0"/>
        <v>381.1</v>
      </c>
      <c r="D16" s="6"/>
      <c r="E16" s="6"/>
      <c r="F16" s="6">
        <f>F17</f>
        <v>381.1</v>
      </c>
    </row>
    <row r="17" spans="1:9" ht="14.25" customHeight="1" x14ac:dyDescent="0.2">
      <c r="A17" s="25" t="s">
        <v>47</v>
      </c>
      <c r="B17" s="9" t="s">
        <v>86</v>
      </c>
      <c r="C17" s="28">
        <f t="shared" si="0"/>
        <v>381.1</v>
      </c>
      <c r="D17" s="28"/>
      <c r="E17" s="28"/>
      <c r="F17" s="28">
        <v>381.1</v>
      </c>
    </row>
    <row r="18" spans="1:9" ht="14.25" customHeight="1" x14ac:dyDescent="0.2">
      <c r="A18" s="17" t="s">
        <v>48</v>
      </c>
      <c r="B18" s="10" t="s">
        <v>35</v>
      </c>
      <c r="C18" s="6">
        <f t="shared" si="0"/>
        <v>100</v>
      </c>
      <c r="D18" s="6">
        <f>D19</f>
        <v>100</v>
      </c>
      <c r="E18" s="28"/>
      <c r="F18" s="6"/>
    </row>
    <row r="19" spans="1:9" ht="14.25" customHeight="1" x14ac:dyDescent="0.2">
      <c r="A19" s="18" t="s">
        <v>49</v>
      </c>
      <c r="B19" s="9" t="s">
        <v>81</v>
      </c>
      <c r="C19" s="28">
        <f t="shared" si="0"/>
        <v>100</v>
      </c>
      <c r="D19" s="28">
        <v>100</v>
      </c>
      <c r="E19" s="28"/>
      <c r="F19" s="6"/>
    </row>
    <row r="20" spans="1:9" ht="14.25" customHeight="1" x14ac:dyDescent="0.2">
      <c r="A20" s="17" t="s">
        <v>50</v>
      </c>
      <c r="B20" s="10" t="s">
        <v>33</v>
      </c>
      <c r="C20" s="6">
        <f t="shared" si="0"/>
        <v>399.99999999999994</v>
      </c>
      <c r="D20" s="6">
        <f>D21</f>
        <v>399.99999999999994</v>
      </c>
      <c r="E20" s="28"/>
      <c r="F20" s="6"/>
    </row>
    <row r="21" spans="1:9" ht="29.25" customHeight="1" x14ac:dyDescent="0.25">
      <c r="A21" s="18" t="s">
        <v>51</v>
      </c>
      <c r="B21" s="30" t="s">
        <v>36</v>
      </c>
      <c r="C21" s="28">
        <f t="shared" si="0"/>
        <v>399.99999999999994</v>
      </c>
      <c r="D21" s="28">
        <f>D22+D23+D24+D25+D26+D27</f>
        <v>399.99999999999994</v>
      </c>
      <c r="E21" s="28"/>
      <c r="F21" s="6"/>
    </row>
    <row r="22" spans="1:9" ht="14.25" customHeight="1" x14ac:dyDescent="0.25">
      <c r="A22" s="18" t="s">
        <v>52</v>
      </c>
      <c r="B22" s="30" t="s">
        <v>37</v>
      </c>
      <c r="C22" s="28">
        <f t="shared" si="0"/>
        <v>354</v>
      </c>
      <c r="D22" s="28">
        <v>354</v>
      </c>
      <c r="E22" s="27"/>
      <c r="F22" s="27"/>
    </row>
    <row r="23" spans="1:9" ht="13.5" customHeight="1" x14ac:dyDescent="0.25">
      <c r="A23" s="19" t="s">
        <v>53</v>
      </c>
      <c r="B23" s="30" t="s">
        <v>38</v>
      </c>
      <c r="C23" s="28">
        <f t="shared" si="0"/>
        <v>13.9</v>
      </c>
      <c r="D23" s="28">
        <v>13.9</v>
      </c>
      <c r="E23" s="28"/>
      <c r="F23" s="28"/>
    </row>
    <row r="24" spans="1:9" ht="13.5" customHeight="1" x14ac:dyDescent="0.25">
      <c r="A24" s="18" t="s">
        <v>54</v>
      </c>
      <c r="B24" s="30" t="s">
        <v>39</v>
      </c>
      <c r="C24" s="28">
        <f t="shared" si="0"/>
        <v>19.7</v>
      </c>
      <c r="D24" s="28">
        <v>19.7</v>
      </c>
      <c r="E24" s="28"/>
      <c r="F24" s="28"/>
    </row>
    <row r="25" spans="1:9" ht="13.5" customHeight="1" x14ac:dyDescent="0.25">
      <c r="A25" s="19" t="s">
        <v>55</v>
      </c>
      <c r="B25" s="30" t="s">
        <v>40</v>
      </c>
      <c r="C25" s="28">
        <f t="shared" si="0"/>
        <v>1.7</v>
      </c>
      <c r="D25" s="28">
        <v>1.7</v>
      </c>
      <c r="E25" s="28"/>
      <c r="F25" s="28"/>
    </row>
    <row r="26" spans="1:9" ht="15" customHeight="1" x14ac:dyDescent="0.25">
      <c r="A26" s="18" t="s">
        <v>56</v>
      </c>
      <c r="B26" s="30" t="s">
        <v>41</v>
      </c>
      <c r="C26" s="28">
        <f t="shared" si="0"/>
        <v>8.3000000000000007</v>
      </c>
      <c r="D26" s="28">
        <v>8.3000000000000007</v>
      </c>
      <c r="E26" s="28"/>
      <c r="F26" s="28"/>
    </row>
    <row r="27" spans="1:9" ht="16.5" customHeight="1" x14ac:dyDescent="0.25">
      <c r="A27" s="19" t="s">
        <v>57</v>
      </c>
      <c r="B27" s="30" t="s">
        <v>42</v>
      </c>
      <c r="C27" s="28">
        <f t="shared" si="0"/>
        <v>2.4</v>
      </c>
      <c r="D27" s="28">
        <v>2.4</v>
      </c>
      <c r="E27" s="28"/>
      <c r="F27" s="28"/>
    </row>
    <row r="28" spans="1:9" ht="27" customHeight="1" x14ac:dyDescent="0.2">
      <c r="A28" s="16">
        <v>2</v>
      </c>
      <c r="B28" s="11" t="s">
        <v>87</v>
      </c>
      <c r="C28" s="6">
        <f t="shared" si="0"/>
        <v>299.99999999999994</v>
      </c>
      <c r="D28" s="6">
        <f>D29+D33+D51</f>
        <v>299.99999999999994</v>
      </c>
      <c r="E28" s="28"/>
      <c r="F28" s="28"/>
    </row>
    <row r="29" spans="1:9" ht="15" customHeight="1" x14ac:dyDescent="0.2">
      <c r="A29" s="17" t="s">
        <v>14</v>
      </c>
      <c r="B29" s="10" t="s">
        <v>43</v>
      </c>
      <c r="C29" s="6">
        <f t="shared" si="0"/>
        <v>61</v>
      </c>
      <c r="D29" s="6">
        <f>D30+D31+D32</f>
        <v>61</v>
      </c>
      <c r="E29" s="6"/>
      <c r="F29" s="28"/>
      <c r="H29" s="14"/>
      <c r="I29" s="13"/>
    </row>
    <row r="30" spans="1:9" ht="15" customHeight="1" x14ac:dyDescent="0.2">
      <c r="A30" s="18" t="s">
        <v>58</v>
      </c>
      <c r="B30" s="9" t="s">
        <v>23</v>
      </c>
      <c r="C30" s="28">
        <f t="shared" ref="C30:C53" si="1">D30+F30</f>
        <v>35.1</v>
      </c>
      <c r="D30" s="28">
        <v>35.1</v>
      </c>
      <c r="E30" s="28"/>
      <c r="F30" s="28"/>
    </row>
    <row r="31" spans="1:9" ht="14.25" customHeight="1" x14ac:dyDescent="0.25">
      <c r="A31" s="18" t="s">
        <v>59</v>
      </c>
      <c r="B31" s="12" t="s">
        <v>32</v>
      </c>
      <c r="C31" s="28">
        <f t="shared" si="1"/>
        <v>3.6</v>
      </c>
      <c r="D31" s="28">
        <v>3.6</v>
      </c>
      <c r="E31" s="28"/>
      <c r="F31" s="28"/>
    </row>
    <row r="32" spans="1:9" ht="13.5" customHeight="1" x14ac:dyDescent="0.25">
      <c r="A32" s="18" t="s">
        <v>60</v>
      </c>
      <c r="B32" s="12" t="s">
        <v>31</v>
      </c>
      <c r="C32" s="28">
        <f t="shared" si="1"/>
        <v>22.3</v>
      </c>
      <c r="D32" s="28">
        <v>22.3</v>
      </c>
      <c r="E32" s="28"/>
      <c r="F32" s="28"/>
    </row>
    <row r="33" spans="1:6" ht="14.25" x14ac:dyDescent="0.2">
      <c r="A33" s="21" t="s">
        <v>61</v>
      </c>
      <c r="B33" s="11" t="s">
        <v>10</v>
      </c>
      <c r="C33" s="6">
        <f t="shared" si="1"/>
        <v>233.29999999999995</v>
      </c>
      <c r="D33" s="6">
        <f>D34+D35+D36+D37+D38+D39+D40+D41+D42+D43+D44+D45+D46+D47+D48+D49+D50</f>
        <v>233.29999999999995</v>
      </c>
      <c r="E33" s="28"/>
      <c r="F33" s="28"/>
    </row>
    <row r="34" spans="1:6" ht="15.75" x14ac:dyDescent="0.25">
      <c r="A34" s="24" t="s">
        <v>62</v>
      </c>
      <c r="B34" s="15" t="s">
        <v>17</v>
      </c>
      <c r="C34" s="28">
        <f t="shared" si="1"/>
        <v>7.3</v>
      </c>
      <c r="D34" s="28">
        <v>7.3</v>
      </c>
      <c r="E34" s="28"/>
      <c r="F34" s="6"/>
    </row>
    <row r="35" spans="1:6" ht="15" x14ac:dyDescent="0.2">
      <c r="A35" s="24" t="s">
        <v>63</v>
      </c>
      <c r="B35" s="9" t="s">
        <v>18</v>
      </c>
      <c r="C35" s="28">
        <f t="shared" si="1"/>
        <v>53.4</v>
      </c>
      <c r="D35" s="28">
        <v>53.4</v>
      </c>
      <c r="E35" s="28"/>
      <c r="F35" s="6"/>
    </row>
    <row r="36" spans="1:6" ht="15" x14ac:dyDescent="0.2">
      <c r="A36" s="24" t="s">
        <v>64</v>
      </c>
      <c r="B36" s="9" t="s">
        <v>12</v>
      </c>
      <c r="C36" s="28">
        <f t="shared" si="1"/>
        <v>6</v>
      </c>
      <c r="D36" s="28">
        <v>6</v>
      </c>
      <c r="E36" s="28"/>
      <c r="F36" s="6"/>
    </row>
    <row r="37" spans="1:6" ht="15" x14ac:dyDescent="0.2">
      <c r="A37" s="24" t="s">
        <v>65</v>
      </c>
      <c r="B37" s="9" t="s">
        <v>15</v>
      </c>
      <c r="C37" s="28">
        <f>D37+F37</f>
        <v>10.4</v>
      </c>
      <c r="D37" s="28">
        <v>10.4</v>
      </c>
      <c r="E37" s="28"/>
      <c r="F37" s="6"/>
    </row>
    <row r="38" spans="1:6" ht="15" x14ac:dyDescent="0.2">
      <c r="A38" s="24" t="s">
        <v>66</v>
      </c>
      <c r="B38" s="9" t="s">
        <v>24</v>
      </c>
      <c r="C38" s="28">
        <f>D38+F38</f>
        <v>21.2</v>
      </c>
      <c r="D38" s="28">
        <v>21.2</v>
      </c>
      <c r="E38" s="28"/>
      <c r="F38" s="6"/>
    </row>
    <row r="39" spans="1:6" ht="15.75" x14ac:dyDescent="0.25">
      <c r="A39" s="24" t="s">
        <v>67</v>
      </c>
      <c r="B39" s="12" t="s">
        <v>11</v>
      </c>
      <c r="C39" s="28">
        <f t="shared" si="1"/>
        <v>34.9</v>
      </c>
      <c r="D39" s="28">
        <v>34.9</v>
      </c>
      <c r="E39" s="28"/>
      <c r="F39" s="20"/>
    </row>
    <row r="40" spans="1:6" ht="15" x14ac:dyDescent="0.2">
      <c r="A40" s="24" t="s">
        <v>68</v>
      </c>
      <c r="B40" s="9" t="s">
        <v>20</v>
      </c>
      <c r="C40" s="28">
        <f t="shared" si="1"/>
        <v>25</v>
      </c>
      <c r="D40" s="28">
        <v>25</v>
      </c>
      <c r="E40" s="28"/>
      <c r="F40" s="6"/>
    </row>
    <row r="41" spans="1:6" ht="15" x14ac:dyDescent="0.2">
      <c r="A41" s="24" t="s">
        <v>69</v>
      </c>
      <c r="B41" s="9" t="s">
        <v>25</v>
      </c>
      <c r="C41" s="28">
        <f t="shared" si="1"/>
        <v>12.6</v>
      </c>
      <c r="D41" s="28">
        <v>12.6</v>
      </c>
      <c r="E41" s="28"/>
      <c r="F41" s="6"/>
    </row>
    <row r="42" spans="1:6" ht="15" x14ac:dyDescent="0.2">
      <c r="A42" s="24" t="s">
        <v>70</v>
      </c>
      <c r="B42" s="9" t="s">
        <v>19</v>
      </c>
      <c r="C42" s="28">
        <f t="shared" si="1"/>
        <v>18.5</v>
      </c>
      <c r="D42" s="28">
        <v>18.5</v>
      </c>
      <c r="E42" s="28"/>
      <c r="F42" s="6"/>
    </row>
    <row r="43" spans="1:6" ht="15" x14ac:dyDescent="0.2">
      <c r="A43" s="24" t="s">
        <v>71</v>
      </c>
      <c r="B43" s="9" t="s">
        <v>16</v>
      </c>
      <c r="C43" s="28">
        <f t="shared" ref="C43:C49" si="2">D43+F43</f>
        <v>8.1</v>
      </c>
      <c r="D43" s="28">
        <v>8.1</v>
      </c>
      <c r="E43" s="28"/>
      <c r="F43" s="6"/>
    </row>
    <row r="44" spans="1:6" ht="15" x14ac:dyDescent="0.2">
      <c r="A44" s="24" t="s">
        <v>72</v>
      </c>
      <c r="B44" s="9" t="s">
        <v>26</v>
      </c>
      <c r="C44" s="28">
        <f t="shared" si="2"/>
        <v>9.5</v>
      </c>
      <c r="D44" s="28">
        <v>9.5</v>
      </c>
      <c r="E44" s="28"/>
      <c r="F44" s="6"/>
    </row>
    <row r="45" spans="1:6" ht="15" x14ac:dyDescent="0.2">
      <c r="A45" s="24" t="s">
        <v>73</v>
      </c>
      <c r="B45" s="9" t="s">
        <v>22</v>
      </c>
      <c r="C45" s="28">
        <f t="shared" si="2"/>
        <v>8.6999999999999993</v>
      </c>
      <c r="D45" s="28">
        <v>8.6999999999999993</v>
      </c>
      <c r="E45" s="28"/>
      <c r="F45" s="6"/>
    </row>
    <row r="46" spans="1:6" ht="15" x14ac:dyDescent="0.2">
      <c r="A46" s="24" t="s">
        <v>74</v>
      </c>
      <c r="B46" s="9" t="s">
        <v>27</v>
      </c>
      <c r="C46" s="28">
        <f t="shared" si="2"/>
        <v>1.4</v>
      </c>
      <c r="D46" s="28">
        <v>1.4</v>
      </c>
      <c r="E46" s="28"/>
      <c r="F46" s="6"/>
    </row>
    <row r="47" spans="1:6" ht="15" x14ac:dyDescent="0.2">
      <c r="A47" s="24" t="s">
        <v>75</v>
      </c>
      <c r="B47" s="9" t="s">
        <v>21</v>
      </c>
      <c r="C47" s="28">
        <f t="shared" si="2"/>
        <v>5.2</v>
      </c>
      <c r="D47" s="28">
        <v>5.2</v>
      </c>
      <c r="E47" s="28"/>
      <c r="F47" s="6"/>
    </row>
    <row r="48" spans="1:6" ht="15" x14ac:dyDescent="0.2">
      <c r="A48" s="24" t="s">
        <v>76</v>
      </c>
      <c r="B48" s="9" t="s">
        <v>30</v>
      </c>
      <c r="C48" s="28">
        <f t="shared" si="2"/>
        <v>1.8</v>
      </c>
      <c r="D48" s="28">
        <v>1.8</v>
      </c>
      <c r="E48" s="28"/>
      <c r="F48" s="6"/>
    </row>
    <row r="49" spans="1:6" ht="15" x14ac:dyDescent="0.2">
      <c r="A49" s="24" t="s">
        <v>77</v>
      </c>
      <c r="B49" s="9" t="s">
        <v>28</v>
      </c>
      <c r="C49" s="28">
        <f t="shared" si="2"/>
        <v>6.6</v>
      </c>
      <c r="D49" s="28">
        <v>6.6</v>
      </c>
      <c r="E49" s="28"/>
      <c r="F49" s="6"/>
    </row>
    <row r="50" spans="1:6" ht="15" x14ac:dyDescent="0.2">
      <c r="A50" s="24" t="s">
        <v>78</v>
      </c>
      <c r="B50" s="9" t="s">
        <v>29</v>
      </c>
      <c r="C50" s="28">
        <f t="shared" si="1"/>
        <v>2.7</v>
      </c>
      <c r="D50" s="28">
        <v>2.7</v>
      </c>
      <c r="E50" s="28"/>
      <c r="F50" s="6"/>
    </row>
    <row r="51" spans="1:6" ht="14.25" x14ac:dyDescent="0.2">
      <c r="A51" s="21" t="s">
        <v>79</v>
      </c>
      <c r="B51" s="10" t="s">
        <v>44</v>
      </c>
      <c r="C51" s="6">
        <f t="shared" si="1"/>
        <v>5.7</v>
      </c>
      <c r="D51" s="6">
        <f>D52</f>
        <v>5.7</v>
      </c>
      <c r="E51" s="6"/>
      <c r="F51" s="6"/>
    </row>
    <row r="52" spans="1:6" ht="15" x14ac:dyDescent="0.2">
      <c r="A52" s="22" t="s">
        <v>80</v>
      </c>
      <c r="B52" s="9" t="s">
        <v>45</v>
      </c>
      <c r="C52" s="28">
        <f t="shared" si="1"/>
        <v>5.7</v>
      </c>
      <c r="D52" s="28">
        <v>5.7</v>
      </c>
      <c r="E52" s="28"/>
      <c r="F52" s="28"/>
    </row>
    <row r="53" spans="1:6" ht="14.25" x14ac:dyDescent="0.2">
      <c r="A53" s="23"/>
      <c r="B53" s="31" t="s">
        <v>0</v>
      </c>
      <c r="C53" s="29">
        <f t="shared" si="1"/>
        <v>1181.0999999999999</v>
      </c>
      <c r="D53" s="29">
        <f>D15+D28</f>
        <v>799.99999999999989</v>
      </c>
      <c r="E53" s="29">
        <f>E15+E28</f>
        <v>0</v>
      </c>
      <c r="F53" s="29">
        <f>F15+F28</f>
        <v>381.1</v>
      </c>
    </row>
    <row r="55" spans="1:6" x14ac:dyDescent="0.2">
      <c r="B55" s="32"/>
      <c r="C55" s="32"/>
      <c r="D55" s="32"/>
      <c r="E55" s="32"/>
    </row>
    <row r="56" spans="1:6" x14ac:dyDescent="0.2">
      <c r="B56" s="32"/>
      <c r="C56" s="32"/>
      <c r="D56" s="32"/>
      <c r="E56" s="32"/>
    </row>
  </sheetData>
  <mergeCells count="7">
    <mergeCell ref="F10:F13"/>
    <mergeCell ref="D11:D13"/>
    <mergeCell ref="A9:A13"/>
    <mergeCell ref="C9:C13"/>
    <mergeCell ref="B9:B13"/>
    <mergeCell ref="E11:E13"/>
    <mergeCell ref="D10:E10"/>
  </mergeCells>
  <phoneticPr fontId="2" type="noConversion"/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  <ignoredErrors>
    <ignoredError sqref="A30:A50 A17:A2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2014-01-15T12:44:42Z</cp:lastPrinted>
  <dcterms:created xsi:type="dcterms:W3CDTF">2006-11-21T07:32:28Z</dcterms:created>
  <dcterms:modified xsi:type="dcterms:W3CDTF">2014-02-03T08:48:03Z</dcterms:modified>
</cp:coreProperties>
</file>