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30"/>
  </bookViews>
  <sheets>
    <sheet name="8 priedas, likučiai" sheetId="1" r:id="rId1"/>
  </sheets>
  <definedNames>
    <definedName name="_xlnm.Print_Area" localSheetId="0">'8 priedas, likučiai'!$A$1:$C$80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66" i="1" l="1"/>
  <c r="C45" i="1"/>
  <c r="C32" i="1"/>
  <c r="C27" i="1"/>
  <c r="C14" i="1" l="1"/>
  <c r="C48" i="1" l="1"/>
  <c r="C47" i="1" s="1"/>
  <c r="C70" i="1"/>
  <c r="C41" i="1"/>
  <c r="C40" i="1" s="1"/>
  <c r="C13" i="1" l="1"/>
  <c r="C17" i="1"/>
  <c r="C31" i="1"/>
  <c r="C38" i="1"/>
  <c r="C37" i="1" s="1"/>
  <c r="C26" i="1"/>
  <c r="C19" i="1"/>
  <c r="C69" i="1"/>
  <c r="C74" i="1"/>
  <c r="C73" i="1" s="1"/>
  <c r="C79" i="1" l="1"/>
</calcChain>
</file>

<file path=xl/sharedStrings.xml><?xml version="1.0" encoding="utf-8"?>
<sst xmlns="http://schemas.openxmlformats.org/spreadsheetml/2006/main" count="144" uniqueCount="131">
  <si>
    <t>Iš  viso:</t>
  </si>
  <si>
    <t>1.1</t>
  </si>
  <si>
    <t>Savivaldybės administracijos direktorius</t>
  </si>
  <si>
    <t>5.</t>
  </si>
  <si>
    <t>6.</t>
  </si>
  <si>
    <t>1.</t>
  </si>
  <si>
    <t>2.</t>
  </si>
  <si>
    <t>3.</t>
  </si>
  <si>
    <t>4.</t>
  </si>
  <si>
    <t>7.</t>
  </si>
  <si>
    <t xml:space="preserve">Įstaigos pajamos, skirtos veiklos išlaidoms </t>
  </si>
  <si>
    <t>1.1.1</t>
  </si>
  <si>
    <t>1.2</t>
  </si>
  <si>
    <t>1.2.1</t>
  </si>
  <si>
    <t>2.1</t>
  </si>
  <si>
    <t xml:space="preserve">Įstaigos pajamos savivaldybės socialinių būstų/patalpų remontui ir plėtrai </t>
  </si>
  <si>
    <t>2.1.1</t>
  </si>
  <si>
    <t>2.1.2</t>
  </si>
  <si>
    <t>3.1</t>
  </si>
  <si>
    <t>3.1.1</t>
  </si>
  <si>
    <t>4.1</t>
  </si>
  <si>
    <t>Savivaldybės aplinkos apsaugos rėmimo specialiajai programai įgyvendinti</t>
  </si>
  <si>
    <t>4.1.1</t>
  </si>
  <si>
    <t>5.1</t>
  </si>
  <si>
    <t>5.1.1</t>
  </si>
  <si>
    <t>6.1</t>
  </si>
  <si>
    <t>Kretingos rajono kultūros centras</t>
  </si>
  <si>
    <t>6.1.1</t>
  </si>
  <si>
    <t>Įstaigos pajamos, skirtos veiklos išlaidoms, iš jų:</t>
  </si>
  <si>
    <t>6.1.2</t>
  </si>
  <si>
    <t>Kretingos muziejus</t>
  </si>
  <si>
    <t>7.1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</si>
  <si>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</si>
  <si>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</si>
  <si>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</si>
  <si>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</si>
  <si>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</si>
  <si>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</si>
  <si>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</si>
  <si>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</si>
  <si>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</si>
  <si>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Vydmantų gimnazija</t>
  </si>
  <si>
    <t>Jokūbavo Aleksandro Stulginskio mokykla-daugiafunkcis centras</t>
  </si>
  <si>
    <t>Kretingos Marijos Tiškevičiūtės mokykla</t>
  </si>
  <si>
    <t>7.1.10</t>
  </si>
  <si>
    <t>7.1.11</t>
  </si>
  <si>
    <t>8.</t>
  </si>
  <si>
    <t>8.1</t>
  </si>
  <si>
    <t>8.1.1</t>
  </si>
  <si>
    <t>8.1.2</t>
  </si>
  <si>
    <t>Dienos veiklos centras</t>
  </si>
  <si>
    <t>Kretingos socialinių paslaugų centras</t>
  </si>
  <si>
    <t>9.</t>
  </si>
  <si>
    <t>9.1</t>
  </si>
  <si>
    <t>9.1.1</t>
  </si>
  <si>
    <t xml:space="preserve">Būstų pardavimo pajamos savivaldybės socialinių būstų/patalpų remontui ir plėtrai </t>
  </si>
  <si>
    <t xml:space="preserve">Metų pradžios apyvartinių lėšų paskirstymas </t>
  </si>
  <si>
    <t>Kurmaičių pradinė mokykla</t>
  </si>
  <si>
    <t>Kretingos meno mokykla</t>
  </si>
  <si>
    <t>Žemės realizavimo pajamos detaliesiems planams ir žemės valdos projektams įgyvendinti</t>
  </si>
  <si>
    <t>Specialioji visuomenės sveikatos  rėmimo programa</t>
  </si>
  <si>
    <t>Eil. Nr.</t>
  </si>
  <si>
    <t>iš viso</t>
  </si>
  <si>
    <t>Paskolų ir dotacijų grąžinimas</t>
  </si>
  <si>
    <t>Projektų finansavimas iš biudžeto apyvartinių lėšų</t>
  </si>
  <si>
    <t>Projektų finansavimas iš kompensuotų Europos Sąjungos  finansavimo lėšų</t>
  </si>
  <si>
    <t>Darbėnų gimnazija</t>
  </si>
  <si>
    <t>Salantų meno mokykla</t>
  </si>
  <si>
    <t>7.1.12</t>
  </si>
  <si>
    <t>7.1.13</t>
  </si>
  <si>
    <t>7.1.14</t>
  </si>
  <si>
    <t>4.1.2</t>
  </si>
  <si>
    <t xml:space="preserve">Žemės realizavimo pajamos, skirtos vietinės reikšmės kelių rekonstravimui ir remonto projektų finansavimui </t>
  </si>
  <si>
    <t>4.1.3</t>
  </si>
  <si>
    <t>Kretingos Simono Daukanto progimnazija</t>
  </si>
  <si>
    <t>Salantų gimnazija</t>
  </si>
  <si>
    <t>Kartenos mokykla-daugiafunkcis centras</t>
  </si>
  <si>
    <t>7.1.15</t>
  </si>
  <si>
    <t>7.1.16</t>
  </si>
  <si>
    <t>Kretingos rajono švietimo centras</t>
  </si>
  <si>
    <t>Asignavimų valdytojai – įstaigų vadovai, programos pavadinimas</t>
  </si>
  <si>
    <t>Ekonomikos ir biudžeto skyrius (asignavimų valdytojas – Savivaldybės administracijos direktorius)</t>
  </si>
  <si>
    <t>Mokykla-darželis „Žibutė“</t>
  </si>
  <si>
    <t>Lopšelis-darželis „Pasaka“</t>
  </si>
  <si>
    <t>Lopšelis-darželis „Ąžuoliukas“</t>
  </si>
  <si>
    <t>Lopšelis-darželis „Žilvitis“</t>
  </si>
  <si>
    <t>Tūkst. Eur</t>
  </si>
  <si>
    <t>Sporto mokykla, įskaitant Kretingos sporto centrą</t>
  </si>
  <si>
    <t>6.1.3</t>
  </si>
  <si>
    <t>Vyskupo Motiejaus Valančiaus gimtinės muziejus</t>
  </si>
  <si>
    <t>3.1.2</t>
  </si>
  <si>
    <t>Infrastruktūros įmokos, skirtos inžinerinei infrakstruktūrai finansuoti ir kompensacijoms sumokėti</t>
  </si>
  <si>
    <t>Bendroji programa  (01)</t>
  </si>
  <si>
    <t>Seniūnijų programa (02)</t>
  </si>
  <si>
    <t>Strateginio planavimo ir investicijų programa (04)</t>
  </si>
  <si>
    <t>Vietinio ūkio ir turto valdymo programa (05)</t>
  </si>
  <si>
    <t>Sveikatos apsaugos programa (06)</t>
  </si>
  <si>
    <t>Kultūros programa (07)</t>
  </si>
  <si>
    <t>Švietimo programa (08)</t>
  </si>
  <si>
    <t>Socialinės paramos programa (09)</t>
  </si>
  <si>
    <t>Architektūros ir teritorijų planavimo programa (11)</t>
  </si>
  <si>
    <t>1.1.2</t>
  </si>
  <si>
    <t>Mero rezervas</t>
  </si>
  <si>
    <t>2.1.3</t>
  </si>
  <si>
    <t>2.1.4</t>
  </si>
  <si>
    <t>Aplinkos tvarkymas (žiemos tarnybai)</t>
  </si>
  <si>
    <t>Seniūnijų veiklos išlaidos (Kūlupėnų seniūnija)</t>
  </si>
  <si>
    <t>7.2</t>
  </si>
  <si>
    <t>Kretingos sporto mokykla, įskaitant Kretingos sporto centrą</t>
  </si>
  <si>
    <t>10.</t>
  </si>
  <si>
    <t>Kūno kultūros ir sporto programa (10)</t>
  </si>
  <si>
    <t>10.1</t>
  </si>
  <si>
    <t>10.1.1</t>
  </si>
  <si>
    <t>Metų pradžios apyvartinės lėšos (Kretingos krepšinio klubui)</t>
  </si>
  <si>
    <t>3.1.3</t>
  </si>
  <si>
    <t>Savivaldybės savarankiškoms funkcijoms finansuoti iš biudžeto apyvartinių lėšų</t>
  </si>
  <si>
    <t>4.1.4</t>
  </si>
  <si>
    <t>6.2</t>
  </si>
  <si>
    <t>Savivaldybės savarankiškoms funkcijoms finansuoti iš biudžeto apyvartinių lėšų, iš jų:</t>
  </si>
  <si>
    <t>6.2.1</t>
  </si>
  <si>
    <t>7.3</t>
  </si>
  <si>
    <t>7.3.1</t>
  </si>
  <si>
    <t>7.3.2</t>
  </si>
  <si>
    <t xml:space="preserve">                                                               Kretingos rajono savivaldybės tarybos</t>
  </si>
  <si>
    <t xml:space="preserve">                                                               2024 m. vasario 8 d. sprendimu Nr. T2-31</t>
  </si>
  <si>
    <t xml:space="preserve">                                                               (Kretingos rajono savivaldybės tarybos</t>
  </si>
  <si>
    <t xml:space="preserve">                                                               8 priedas</t>
  </si>
  <si>
    <t xml:space="preserve">                                                                             PATVIRTINTA</t>
  </si>
  <si>
    <t xml:space="preserve">                                                               2024 m. gruodžio        d. sprendimo Nr. T2-    redakcija)</t>
  </si>
  <si>
    <t>2.1.5</t>
  </si>
  <si>
    <t>Seniūnijų veiklos išlaidos (Kretingos m. seniūnija)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</si>
</sst>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2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 indent="1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4" fontId="3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164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 wrapText="1"/>
    </xf>
    <xf numFmtId="0" fontId="2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10" fillId="0" borderId="0" xfId="0" applyFont="1"/>
    <xf numFmtId="0" fontId="2" fillId="0" borderId="1" xfId="0" applyFont="1" applyBorder="1" applyAlignment="1">
      <alignment horizontal="left"/>
    </xf>
    <xf numFmtId="164" fontId="5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1" fillId="2" borderId="0" xfId="0" applyNumberFormat="1" applyFont="1" applyFill="1" applyAlignment="1">
      <alignment horizontal="center"/>
    </xf>
    <xf numFmtId="165" fontId="5" fillId="0" borderId="0" xfId="0" applyNumberFormat="1" applyFont="1"/>
    <xf numFmtId="165" fontId="10" fillId="0" borderId="0" xfId="0" applyNumberFormat="1" applyFont="1"/>
    <xf numFmtId="49" fontId="2" fillId="0" borderId="1" xfId="0" applyNumberFormat="1" applyFont="1" applyBorder="1" applyAlignment="1">
      <alignment horizontal="center"/>
    </xf>
    <xf numFmtId="0" fontId="9" fillId="0" borderId="0" xfId="0" applyFont="1" applyAlignment="1">
      <alignment wrapText="1"/>
    </xf>
    <xf numFmtId="165" fontId="1" fillId="0" borderId="0" xfId="0" applyNumberFormat="1" applyFont="1" applyAlignment="1">
      <alignment horizontal="left" wrapText="1" indent="1"/>
    </xf>
    <xf numFmtId="0" fontId="11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left" wrapText="1" indent="1"/>
    </xf>
    <xf numFmtId="164" fontId="3" fillId="0" borderId="2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left" wrapText="1" indent="1"/>
    </xf>
    <xf numFmtId="164" fontId="3" fillId="0" borderId="0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"/>
  <sheetViews>
    <sheetView tabSelected="1" topLeftCell="A5" zoomScale="130" zoomScaleNormal="130" workbookViewId="0">
      <selection activeCell="H17" sqref="H17"/>
    </sheetView>
  </sheetViews>
  <sheetFormatPr defaultColWidth="8.85546875" defaultRowHeight="12.75" x14ac:dyDescent="0.2"/>
  <cols>
    <col min="1" max="1" width="7.140625" style="8" customWidth="1"/>
    <col min="2" max="2" width="68.7109375" customWidth="1"/>
    <col min="3" max="3" width="9" customWidth="1"/>
    <col min="4" max="4" width="8.42578125" customWidth="1"/>
    <col min="5" max="5" width="9.140625" customWidth="1"/>
  </cols>
  <sheetData>
    <row r="1" spans="1:5" x14ac:dyDescent="0.2">
      <c r="A1" s="8" t="s">
        <v>127</v>
      </c>
    </row>
    <row r="2" spans="1:5" ht="15" x14ac:dyDescent="0.25">
      <c r="B2" s="51" t="s">
        <v>123</v>
      </c>
      <c r="C2" s="52"/>
      <c r="D2" s="22"/>
      <c r="E2" s="22"/>
    </row>
    <row r="3" spans="1:5" ht="15" x14ac:dyDescent="0.25">
      <c r="A3" s="7"/>
      <c r="B3" s="51" t="s">
        <v>124</v>
      </c>
      <c r="C3" s="52"/>
      <c r="D3" s="2"/>
      <c r="E3" s="2"/>
    </row>
    <row r="4" spans="1:5" ht="15" x14ac:dyDescent="0.25">
      <c r="A4" s="7"/>
      <c r="B4" s="51" t="s">
        <v>126</v>
      </c>
      <c r="C4" s="52"/>
      <c r="D4" s="2"/>
      <c r="E4" s="2"/>
    </row>
    <row r="5" spans="1:5" ht="15" x14ac:dyDescent="0.25">
      <c r="A5" s="7"/>
      <c r="B5" s="51" t="s">
        <v>125</v>
      </c>
      <c r="C5" s="52"/>
      <c r="D5" s="2"/>
      <c r="E5" s="2"/>
    </row>
    <row r="6" spans="1:5" ht="15" x14ac:dyDescent="0.25">
      <c r="A6" s="7"/>
      <c r="B6" s="51" t="s">
        <v>128</v>
      </c>
      <c r="C6" s="52"/>
      <c r="D6" s="2"/>
      <c r="E6" s="2"/>
    </row>
    <row r="7" spans="1:5" ht="15" x14ac:dyDescent="0.25">
      <c r="A7" s="7"/>
      <c r="B7" s="2"/>
      <c r="C7" s="2"/>
      <c r="D7" s="2"/>
      <c r="E7" s="2"/>
    </row>
    <row r="8" spans="1:5" ht="17.25" customHeight="1" x14ac:dyDescent="0.3">
      <c r="A8" s="58" t="s">
        <v>56</v>
      </c>
      <c r="B8" s="58"/>
      <c r="C8" s="58"/>
      <c r="D8" s="48"/>
      <c r="E8" s="48"/>
    </row>
    <row r="9" spans="1:5" ht="15" customHeight="1" x14ac:dyDescent="0.2">
      <c r="A9" s="16"/>
      <c r="B9" s="16"/>
      <c r="C9" s="16"/>
      <c r="D9" s="16"/>
      <c r="E9" s="16"/>
    </row>
    <row r="10" spans="1:5" ht="15" x14ac:dyDescent="0.25">
      <c r="A10" s="7"/>
      <c r="B10" s="1"/>
      <c r="C10" s="2" t="s">
        <v>86</v>
      </c>
      <c r="D10" s="1"/>
      <c r="E10" s="1"/>
    </row>
    <row r="11" spans="1:5" ht="39" customHeight="1" x14ac:dyDescent="0.2">
      <c r="A11" s="39" t="s">
        <v>61</v>
      </c>
      <c r="B11" s="41" t="s">
        <v>80</v>
      </c>
      <c r="C11" s="40" t="s">
        <v>62</v>
      </c>
      <c r="D11" s="1"/>
      <c r="E11" s="1"/>
    </row>
    <row r="12" spans="1:5" ht="12.75" customHeight="1" x14ac:dyDescent="0.2">
      <c r="A12" s="34">
        <v>1</v>
      </c>
      <c r="B12" s="35">
        <v>2</v>
      </c>
      <c r="C12" s="36">
        <v>3</v>
      </c>
    </row>
    <row r="13" spans="1:5" ht="13.5" customHeight="1" x14ac:dyDescent="0.2">
      <c r="A13" s="37" t="s">
        <v>5</v>
      </c>
      <c r="B13" s="24" t="s">
        <v>92</v>
      </c>
      <c r="C13" s="42">
        <f>C14</f>
        <v>46.7</v>
      </c>
    </row>
    <row r="14" spans="1:5" ht="12.75" customHeight="1" x14ac:dyDescent="0.2">
      <c r="A14" s="18" t="s">
        <v>1</v>
      </c>
      <c r="B14" s="20" t="s">
        <v>2</v>
      </c>
      <c r="C14" s="42">
        <f>C15+C16</f>
        <v>46.7</v>
      </c>
    </row>
    <row r="15" spans="1:5" ht="15.75" customHeight="1" x14ac:dyDescent="0.25">
      <c r="A15" s="47" t="s">
        <v>11</v>
      </c>
      <c r="B15" s="25" t="s">
        <v>10</v>
      </c>
      <c r="C15" s="43">
        <v>36.700000000000003</v>
      </c>
      <c r="D15" s="29"/>
    </row>
    <row r="16" spans="1:5" ht="15.75" customHeight="1" x14ac:dyDescent="0.25">
      <c r="A16" s="47" t="s">
        <v>101</v>
      </c>
      <c r="B16" s="25" t="s">
        <v>102</v>
      </c>
      <c r="C16" s="43">
        <v>10</v>
      </c>
      <c r="D16" s="29"/>
    </row>
    <row r="17" spans="1:8" ht="30" customHeight="1" x14ac:dyDescent="0.2">
      <c r="A17" s="27" t="s">
        <v>12</v>
      </c>
      <c r="B17" s="21" t="s">
        <v>81</v>
      </c>
      <c r="C17" s="42">
        <f>C18</f>
        <v>1453.8430000000001</v>
      </c>
    </row>
    <row r="18" spans="1:8" ht="15" x14ac:dyDescent="0.25">
      <c r="A18" s="47" t="s">
        <v>13</v>
      </c>
      <c r="B18" s="38" t="s">
        <v>63</v>
      </c>
      <c r="C18" s="43">
        <v>1453.8430000000001</v>
      </c>
      <c r="D18" s="29"/>
    </row>
    <row r="19" spans="1:8" ht="14.25" x14ac:dyDescent="0.2">
      <c r="A19" s="18" t="s">
        <v>6</v>
      </c>
      <c r="B19" s="21" t="s">
        <v>93</v>
      </c>
      <c r="C19" s="42">
        <f>C20</f>
        <v>604.447</v>
      </c>
    </row>
    <row r="20" spans="1:8" ht="14.25" x14ac:dyDescent="0.2">
      <c r="A20" s="18" t="s">
        <v>14</v>
      </c>
      <c r="B20" s="20" t="s">
        <v>2</v>
      </c>
      <c r="C20" s="42">
        <f>C21+C22+C23+C24+C25</f>
        <v>604.447</v>
      </c>
    </row>
    <row r="21" spans="1:8" ht="15" x14ac:dyDescent="0.25">
      <c r="A21" s="47" t="s">
        <v>16</v>
      </c>
      <c r="B21" s="26" t="s">
        <v>15</v>
      </c>
      <c r="C21" s="43">
        <v>28.6</v>
      </c>
      <c r="D21" s="29"/>
    </row>
    <row r="22" spans="1:8" ht="30" customHeight="1" x14ac:dyDescent="0.25">
      <c r="A22" s="47" t="s">
        <v>17</v>
      </c>
      <c r="B22" s="17" t="s">
        <v>55</v>
      </c>
      <c r="C22" s="43">
        <v>349.14699999999999</v>
      </c>
      <c r="D22" s="29"/>
    </row>
    <row r="23" spans="1:8" ht="15" x14ac:dyDescent="0.25">
      <c r="A23" s="47" t="s">
        <v>103</v>
      </c>
      <c r="B23" s="17" t="s">
        <v>105</v>
      </c>
      <c r="C23" s="43">
        <v>120.4</v>
      </c>
      <c r="D23" s="29"/>
    </row>
    <row r="24" spans="1:8" ht="15" x14ac:dyDescent="0.25">
      <c r="A24" s="47" t="s">
        <v>104</v>
      </c>
      <c r="B24" s="17" t="s">
        <v>106</v>
      </c>
      <c r="C24" s="43">
        <v>28.3</v>
      </c>
      <c r="D24" s="29"/>
    </row>
    <row r="25" spans="1:8" ht="15" x14ac:dyDescent="0.25">
      <c r="A25" s="47" t="s">
        <v>129</v>
      </c>
      <c r="B25" s="17" t="s">
        <v>130</v>
      </c>
      <c r="C25" s="43">
        <v>78</v>
      </c>
      <c r="D25" s="29"/>
    </row>
    <row r="26" spans="1:8" ht="13.5" customHeight="1" x14ac:dyDescent="0.2">
      <c r="A26" s="27" t="s">
        <v>7</v>
      </c>
      <c r="B26" s="20" t="s">
        <v>94</v>
      </c>
      <c r="C26" s="42">
        <f>C27</f>
        <v>504</v>
      </c>
    </row>
    <row r="27" spans="1:8" ht="14.25" x14ac:dyDescent="0.2">
      <c r="A27" s="18" t="s">
        <v>18</v>
      </c>
      <c r="B27" s="20" t="s">
        <v>2</v>
      </c>
      <c r="C27" s="42">
        <f>C28+C29+C30</f>
        <v>504</v>
      </c>
    </row>
    <row r="28" spans="1:8" ht="15" customHeight="1" x14ac:dyDescent="0.25">
      <c r="A28" s="47" t="s">
        <v>19</v>
      </c>
      <c r="B28" s="23" t="s">
        <v>65</v>
      </c>
      <c r="C28" s="43">
        <v>374</v>
      </c>
      <c r="D28" s="29"/>
      <c r="F28" s="33"/>
      <c r="G28" s="33"/>
      <c r="H28" s="33"/>
    </row>
    <row r="29" spans="1:8" ht="30" customHeight="1" x14ac:dyDescent="0.25">
      <c r="A29" s="28" t="s">
        <v>90</v>
      </c>
      <c r="B29" s="23" t="s">
        <v>91</v>
      </c>
      <c r="C29" s="43">
        <v>100</v>
      </c>
      <c r="D29" s="29"/>
      <c r="F29" s="33"/>
      <c r="G29" s="33"/>
      <c r="H29" s="33"/>
    </row>
    <row r="30" spans="1:8" ht="14.25" customHeight="1" x14ac:dyDescent="0.25">
      <c r="A30" s="28" t="s">
        <v>114</v>
      </c>
      <c r="B30" s="23" t="s">
        <v>115</v>
      </c>
      <c r="C30" s="43">
        <v>30</v>
      </c>
      <c r="D30" s="29"/>
      <c r="F30" s="33"/>
      <c r="G30" s="33"/>
      <c r="H30" s="33"/>
    </row>
    <row r="31" spans="1:8" ht="14.25" x14ac:dyDescent="0.2">
      <c r="A31" s="27" t="s">
        <v>8</v>
      </c>
      <c r="B31" s="20" t="s">
        <v>95</v>
      </c>
      <c r="C31" s="42">
        <f>C32</f>
        <v>1128.2339999999999</v>
      </c>
      <c r="E31" s="15"/>
    </row>
    <row r="32" spans="1:8" ht="17.25" customHeight="1" x14ac:dyDescent="0.2">
      <c r="A32" s="18" t="s">
        <v>20</v>
      </c>
      <c r="B32" s="20" t="s">
        <v>2</v>
      </c>
      <c r="C32" s="42">
        <f>C33+C34+C35+C36</f>
        <v>1128.2339999999999</v>
      </c>
      <c r="E32" s="15"/>
    </row>
    <row r="33" spans="1:8" s="10" customFormat="1" ht="15.75" customHeight="1" x14ac:dyDescent="0.25">
      <c r="A33" s="47" t="s">
        <v>22</v>
      </c>
      <c r="B33" s="17" t="s">
        <v>21</v>
      </c>
      <c r="C33" s="43">
        <v>90.433999999999997</v>
      </c>
      <c r="D33" s="29"/>
      <c r="E33" s="46"/>
      <c r="G33"/>
      <c r="H33"/>
    </row>
    <row r="34" spans="1:8" ht="30" x14ac:dyDescent="0.25">
      <c r="A34" s="28" t="s">
        <v>71</v>
      </c>
      <c r="B34" s="23" t="s">
        <v>72</v>
      </c>
      <c r="C34" s="43">
        <v>15</v>
      </c>
      <c r="D34" s="50"/>
      <c r="E34" s="11"/>
    </row>
    <row r="35" spans="1:8" ht="15" x14ac:dyDescent="0.25">
      <c r="A35" s="28" t="s">
        <v>73</v>
      </c>
      <c r="B35" s="23" t="s">
        <v>64</v>
      </c>
      <c r="C35" s="43">
        <v>1002.8</v>
      </c>
      <c r="D35" s="50"/>
      <c r="E35" s="11"/>
    </row>
    <row r="36" spans="1:8" ht="15" x14ac:dyDescent="0.25">
      <c r="A36" s="28" t="s">
        <v>116</v>
      </c>
      <c r="B36" s="23" t="s">
        <v>115</v>
      </c>
      <c r="C36" s="43">
        <v>20</v>
      </c>
      <c r="D36" s="50"/>
      <c r="E36" s="11"/>
    </row>
    <row r="37" spans="1:8" s="11" customFormat="1" ht="15" customHeight="1" x14ac:dyDescent="0.2">
      <c r="A37" s="18" t="s">
        <v>3</v>
      </c>
      <c r="B37" s="21" t="s">
        <v>96</v>
      </c>
      <c r="C37" s="42">
        <f>C38</f>
        <v>16.687999999999999</v>
      </c>
      <c r="D37"/>
      <c r="E37"/>
      <c r="G37"/>
      <c r="H37"/>
    </row>
    <row r="38" spans="1:8" s="11" customFormat="1" ht="14.25" customHeight="1" x14ac:dyDescent="0.2">
      <c r="A38" s="18" t="s">
        <v>23</v>
      </c>
      <c r="B38" s="20" t="s">
        <v>2</v>
      </c>
      <c r="C38" s="42">
        <f>C39</f>
        <v>16.687999999999999</v>
      </c>
      <c r="D38"/>
      <c r="E38"/>
    </row>
    <row r="39" spans="1:8" ht="16.5" customHeight="1" x14ac:dyDescent="0.25">
      <c r="A39" s="28" t="s">
        <v>24</v>
      </c>
      <c r="B39" s="17" t="s">
        <v>60</v>
      </c>
      <c r="C39" s="43">
        <v>16.687999999999999</v>
      </c>
      <c r="D39" s="29"/>
    </row>
    <row r="40" spans="1:8" ht="15" customHeight="1" x14ac:dyDescent="0.2">
      <c r="A40" s="18" t="s">
        <v>4</v>
      </c>
      <c r="B40" s="21" t="s">
        <v>97</v>
      </c>
      <c r="C40" s="42">
        <f>C41+C45</f>
        <v>102.82299999999999</v>
      </c>
    </row>
    <row r="41" spans="1:8" ht="14.25" customHeight="1" x14ac:dyDescent="0.25">
      <c r="A41" s="28" t="s">
        <v>25</v>
      </c>
      <c r="B41" s="26" t="s">
        <v>28</v>
      </c>
      <c r="C41" s="43">
        <f>C42+C43+C44</f>
        <v>81.822999999999993</v>
      </c>
      <c r="D41" s="29"/>
    </row>
    <row r="42" spans="1:8" ht="15.75" customHeight="1" x14ac:dyDescent="0.25">
      <c r="A42" s="47" t="s">
        <v>27</v>
      </c>
      <c r="B42" s="17" t="s">
        <v>26</v>
      </c>
      <c r="C42" s="43">
        <v>6.0869999999999997</v>
      </c>
    </row>
    <row r="43" spans="1:8" ht="14.25" customHeight="1" x14ac:dyDescent="0.25">
      <c r="A43" s="47" t="s">
        <v>29</v>
      </c>
      <c r="B43" s="17" t="s">
        <v>30</v>
      </c>
      <c r="C43" s="43">
        <v>74.212999999999994</v>
      </c>
      <c r="D43" s="6"/>
      <c r="E43" s="6"/>
    </row>
    <row r="44" spans="1:8" ht="14.25" customHeight="1" x14ac:dyDescent="0.25">
      <c r="A44" s="47" t="s">
        <v>88</v>
      </c>
      <c r="B44" s="17" t="s">
        <v>89</v>
      </c>
      <c r="C44" s="43">
        <v>1.5229999999999999</v>
      </c>
      <c r="D44" s="6"/>
      <c r="E44" s="6"/>
    </row>
    <row r="45" spans="1:8" ht="29.25" customHeight="1" x14ac:dyDescent="0.25">
      <c r="A45" s="28" t="s">
        <v>117</v>
      </c>
      <c r="B45" s="23" t="s">
        <v>118</v>
      </c>
      <c r="C45" s="43">
        <f>C46</f>
        <v>21</v>
      </c>
      <c r="D45" s="6"/>
      <c r="E45" s="6"/>
    </row>
    <row r="46" spans="1:8" ht="14.25" customHeight="1" x14ac:dyDescent="0.25">
      <c r="A46" s="47" t="s">
        <v>119</v>
      </c>
      <c r="B46" s="23" t="s">
        <v>2</v>
      </c>
      <c r="C46" s="43">
        <v>21</v>
      </c>
      <c r="D46" s="6"/>
      <c r="E46" s="6"/>
    </row>
    <row r="47" spans="1:8" ht="15" customHeight="1" x14ac:dyDescent="0.2">
      <c r="A47" s="18" t="s">
        <v>9</v>
      </c>
      <c r="B47" s="21" t="s">
        <v>98</v>
      </c>
      <c r="C47" s="42">
        <f>C48+C65+C66</f>
        <v>401.94799999999998</v>
      </c>
      <c r="F47" s="6"/>
      <c r="G47" s="6"/>
      <c r="H47" s="6"/>
    </row>
    <row r="48" spans="1:8" ht="15" customHeight="1" x14ac:dyDescent="0.25">
      <c r="A48" s="28" t="s">
        <v>31</v>
      </c>
      <c r="B48" s="26" t="s">
        <v>28</v>
      </c>
      <c r="C48" s="43">
        <f>C49+C50+C51+C52+C53+C54+C55+C56+C57+C58+C59+C60+C61+C62+C63+C64</f>
        <v>126.848</v>
      </c>
      <c r="D48" s="29"/>
    </row>
    <row r="49" spans="1:8" ht="15" customHeight="1" x14ac:dyDescent="0.25">
      <c r="A49" s="28" t="s">
        <v>32</v>
      </c>
      <c r="B49" s="26" t="s">
        <v>74</v>
      </c>
      <c r="C49" s="43">
        <v>1.64</v>
      </c>
      <c r="D49" s="29"/>
    </row>
    <row r="50" spans="1:8" ht="15" customHeight="1" x14ac:dyDescent="0.25">
      <c r="A50" s="28" t="s">
        <v>33</v>
      </c>
      <c r="B50" s="26" t="s">
        <v>75</v>
      </c>
      <c r="C50" s="43">
        <v>1.6719999999999999</v>
      </c>
      <c r="D50" s="29"/>
    </row>
    <row r="51" spans="1:8" ht="15.75" customHeight="1" x14ac:dyDescent="0.25">
      <c r="A51" s="47" t="s">
        <v>34</v>
      </c>
      <c r="B51" s="30" t="s">
        <v>41</v>
      </c>
      <c r="C51" s="43">
        <v>6.8520000000000003</v>
      </c>
    </row>
    <row r="52" spans="1:8" ht="15" customHeight="1" x14ac:dyDescent="0.25">
      <c r="A52" s="47" t="s">
        <v>35</v>
      </c>
      <c r="B52" s="30" t="s">
        <v>66</v>
      </c>
      <c r="C52" s="43">
        <v>2.7269999999999999</v>
      </c>
    </row>
    <row r="53" spans="1:8" ht="15" customHeight="1" x14ac:dyDescent="0.25">
      <c r="A53" s="47" t="s">
        <v>36</v>
      </c>
      <c r="B53" s="30" t="s">
        <v>76</v>
      </c>
      <c r="C53" s="43">
        <v>1.37</v>
      </c>
    </row>
    <row r="54" spans="1:8" ht="14.25" customHeight="1" x14ac:dyDescent="0.25">
      <c r="A54" s="47" t="s">
        <v>37</v>
      </c>
      <c r="B54" s="17" t="s">
        <v>42</v>
      </c>
      <c r="C54" s="43">
        <v>4.4039999999999999</v>
      </c>
    </row>
    <row r="55" spans="1:8" ht="13.5" customHeight="1" x14ac:dyDescent="0.25">
      <c r="A55" s="47" t="s">
        <v>38</v>
      </c>
      <c r="B55" s="17" t="s">
        <v>57</v>
      </c>
      <c r="C55" s="43">
        <v>2.6019999999999999</v>
      </c>
    </row>
    <row r="56" spans="1:8" ht="17.25" customHeight="1" x14ac:dyDescent="0.25">
      <c r="A56" s="47" t="s">
        <v>39</v>
      </c>
      <c r="B56" s="17" t="s">
        <v>82</v>
      </c>
      <c r="C56" s="43">
        <v>5.7140000000000004</v>
      </c>
    </row>
    <row r="57" spans="1:8" ht="20.100000000000001" customHeight="1" x14ac:dyDescent="0.25">
      <c r="A57" s="47" t="s">
        <v>40</v>
      </c>
      <c r="B57" s="17" t="s">
        <v>83</v>
      </c>
      <c r="C57" s="43">
        <v>5.3959999999999999</v>
      </c>
    </row>
    <row r="58" spans="1:8" s="6" customFormat="1" ht="15" customHeight="1" x14ac:dyDescent="0.25">
      <c r="A58" s="47" t="s">
        <v>44</v>
      </c>
      <c r="B58" s="17" t="s">
        <v>43</v>
      </c>
      <c r="C58" s="43">
        <v>3.403</v>
      </c>
      <c r="D58"/>
      <c r="E58"/>
      <c r="F58"/>
      <c r="G58"/>
      <c r="H58"/>
    </row>
    <row r="59" spans="1:8" s="6" customFormat="1" ht="16.5" customHeight="1" x14ac:dyDescent="0.25">
      <c r="A59" s="47" t="s">
        <v>45</v>
      </c>
      <c r="B59" s="17" t="s">
        <v>84</v>
      </c>
      <c r="C59" s="43">
        <v>3.44</v>
      </c>
      <c r="D59"/>
      <c r="E59"/>
      <c r="F59"/>
      <c r="G59"/>
    </row>
    <row r="60" spans="1:8" s="6" customFormat="1" ht="15" customHeight="1" x14ac:dyDescent="0.25">
      <c r="A60" s="47" t="s">
        <v>68</v>
      </c>
      <c r="B60" s="17" t="s">
        <v>85</v>
      </c>
      <c r="C60" s="43">
        <v>20.434999999999999</v>
      </c>
      <c r="D60"/>
      <c r="E60"/>
    </row>
    <row r="61" spans="1:8" s="6" customFormat="1" ht="15" customHeight="1" x14ac:dyDescent="0.25">
      <c r="A61" s="47" t="s">
        <v>69</v>
      </c>
      <c r="B61" s="17" t="s">
        <v>58</v>
      </c>
      <c r="C61" s="43">
        <v>13.577</v>
      </c>
    </row>
    <row r="62" spans="1:8" s="6" customFormat="1" ht="15" customHeight="1" x14ac:dyDescent="0.25">
      <c r="A62" s="47" t="s">
        <v>70</v>
      </c>
      <c r="B62" s="17" t="s">
        <v>67</v>
      </c>
      <c r="C62" s="43">
        <v>11.669</v>
      </c>
    </row>
    <row r="63" spans="1:8" s="6" customFormat="1" ht="15.75" customHeight="1" x14ac:dyDescent="0.25">
      <c r="A63" s="47" t="s">
        <v>77</v>
      </c>
      <c r="B63" s="17" t="s">
        <v>87</v>
      </c>
      <c r="C63" s="43">
        <v>38.093000000000004</v>
      </c>
    </row>
    <row r="64" spans="1:8" s="6" customFormat="1" ht="15.75" customHeight="1" x14ac:dyDescent="0.25">
      <c r="A64" s="47" t="s">
        <v>78</v>
      </c>
      <c r="B64" s="17" t="s">
        <v>79</v>
      </c>
      <c r="C64" s="43">
        <v>3.8540000000000001</v>
      </c>
    </row>
    <row r="65" spans="1:8" s="6" customFormat="1" ht="15.75" customHeight="1" x14ac:dyDescent="0.25">
      <c r="A65" s="47" t="s">
        <v>107</v>
      </c>
      <c r="B65" s="17" t="s">
        <v>108</v>
      </c>
      <c r="C65" s="43">
        <v>72.599999999999994</v>
      </c>
    </row>
    <row r="66" spans="1:8" s="6" customFormat="1" ht="29.25" customHeight="1" x14ac:dyDescent="0.25">
      <c r="A66" s="28" t="s">
        <v>120</v>
      </c>
      <c r="B66" s="23" t="s">
        <v>118</v>
      </c>
      <c r="C66" s="43">
        <f>C67+C68</f>
        <v>202.5</v>
      </c>
    </row>
    <row r="67" spans="1:8" s="6" customFormat="1" ht="15.75" customHeight="1" x14ac:dyDescent="0.25">
      <c r="A67" s="47" t="s">
        <v>121</v>
      </c>
      <c r="B67" s="23" t="s">
        <v>2</v>
      </c>
      <c r="C67" s="43">
        <v>190</v>
      </c>
    </row>
    <row r="68" spans="1:8" s="6" customFormat="1" ht="15.75" customHeight="1" x14ac:dyDescent="0.25">
      <c r="A68" s="47" t="s">
        <v>122</v>
      </c>
      <c r="B68" s="17" t="s">
        <v>42</v>
      </c>
      <c r="C68" s="43">
        <v>12.5</v>
      </c>
    </row>
    <row r="69" spans="1:8" s="6" customFormat="1" ht="13.5" customHeight="1" x14ac:dyDescent="0.2">
      <c r="A69" s="18" t="s">
        <v>46</v>
      </c>
      <c r="B69" s="21" t="s">
        <v>99</v>
      </c>
      <c r="C69" s="42">
        <f>C70</f>
        <v>108.559</v>
      </c>
    </row>
    <row r="70" spans="1:8" s="6" customFormat="1" ht="16.5" customHeight="1" x14ac:dyDescent="0.25">
      <c r="A70" s="28" t="s">
        <v>47</v>
      </c>
      <c r="B70" s="26" t="s">
        <v>28</v>
      </c>
      <c r="C70" s="43">
        <f>C71+C72</f>
        <v>108.559</v>
      </c>
      <c r="D70" s="32"/>
      <c r="E70" s="31"/>
      <c r="G70"/>
    </row>
    <row r="71" spans="1:8" s="6" customFormat="1" ht="14.25" customHeight="1" x14ac:dyDescent="0.25">
      <c r="A71" s="47" t="s">
        <v>48</v>
      </c>
      <c r="B71" s="30" t="s">
        <v>50</v>
      </c>
      <c r="C71" s="43">
        <v>17.207000000000001</v>
      </c>
      <c r="D71" s="29"/>
      <c r="G71"/>
    </row>
    <row r="72" spans="1:8" s="6" customFormat="1" ht="15" customHeight="1" x14ac:dyDescent="0.25">
      <c r="A72" s="47" t="s">
        <v>49</v>
      </c>
      <c r="B72" s="17" t="s">
        <v>51</v>
      </c>
      <c r="C72" s="43">
        <v>91.352000000000004</v>
      </c>
      <c r="D72" s="29"/>
      <c r="F72"/>
      <c r="G72"/>
    </row>
    <row r="73" spans="1:8" s="6" customFormat="1" ht="12.75" customHeight="1" x14ac:dyDescent="0.2">
      <c r="A73" s="27" t="s">
        <v>52</v>
      </c>
      <c r="B73" s="21" t="s">
        <v>100</v>
      </c>
      <c r="C73" s="42">
        <f>C74</f>
        <v>126.7</v>
      </c>
      <c r="D73" s="29"/>
      <c r="F73"/>
      <c r="G73"/>
    </row>
    <row r="74" spans="1:8" ht="15.75" customHeight="1" x14ac:dyDescent="0.2">
      <c r="A74" s="18" t="s">
        <v>53</v>
      </c>
      <c r="B74" s="20" t="s">
        <v>2</v>
      </c>
      <c r="C74" s="42">
        <f>C75</f>
        <v>126.7</v>
      </c>
      <c r="D74" s="29"/>
      <c r="E74" s="6"/>
      <c r="H74" s="6"/>
    </row>
    <row r="75" spans="1:8" ht="30" x14ac:dyDescent="0.25">
      <c r="A75" s="28" t="s">
        <v>54</v>
      </c>
      <c r="B75" s="23" t="s">
        <v>59</v>
      </c>
      <c r="C75" s="43">
        <v>126.7</v>
      </c>
      <c r="D75" s="44"/>
      <c r="E75" s="45"/>
    </row>
    <row r="76" spans="1:8" ht="14.25" x14ac:dyDescent="0.2">
      <c r="A76" s="57" t="s">
        <v>109</v>
      </c>
      <c r="B76" s="20" t="s">
        <v>110</v>
      </c>
      <c r="C76" s="42">
        <v>15</v>
      </c>
      <c r="D76" s="44"/>
      <c r="E76" s="45"/>
    </row>
    <row r="77" spans="1:8" ht="14.25" x14ac:dyDescent="0.2">
      <c r="A77" s="27" t="s">
        <v>111</v>
      </c>
      <c r="B77" s="20" t="s">
        <v>2</v>
      </c>
      <c r="C77" s="42">
        <v>15</v>
      </c>
      <c r="D77" s="44"/>
      <c r="E77" s="45"/>
    </row>
    <row r="78" spans="1:8" ht="15" x14ac:dyDescent="0.25">
      <c r="A78" s="28" t="s">
        <v>112</v>
      </c>
      <c r="B78" s="26" t="s">
        <v>113</v>
      </c>
      <c r="C78" s="43">
        <v>15</v>
      </c>
      <c r="D78" s="44"/>
      <c r="E78" s="45"/>
    </row>
    <row r="79" spans="1:8" ht="14.25" x14ac:dyDescent="0.2">
      <c r="A79" s="18"/>
      <c r="B79" s="19" t="s">
        <v>0</v>
      </c>
      <c r="C79" s="42">
        <f>C73+C69+C47+C40+C37+C31+C26+C19+C13+C17+C76</f>
        <v>4508.942</v>
      </c>
      <c r="D79" s="6"/>
      <c r="E79" s="6"/>
    </row>
    <row r="80" spans="1:8" x14ac:dyDescent="0.2">
      <c r="A80" s="13"/>
      <c r="B80" s="53"/>
      <c r="C80" s="54"/>
      <c r="D80" s="9"/>
      <c r="E80" s="14"/>
    </row>
    <row r="81" spans="1:5" x14ac:dyDescent="0.2">
      <c r="A81" s="7"/>
      <c r="B81" s="55"/>
      <c r="C81" s="56"/>
      <c r="D81" s="9"/>
      <c r="E81" s="14"/>
    </row>
    <row r="82" spans="1:5" x14ac:dyDescent="0.2">
      <c r="A82" s="7"/>
      <c r="B82" s="49"/>
      <c r="C82" s="12"/>
      <c r="D82" s="12"/>
      <c r="E82" s="12"/>
    </row>
    <row r="83" spans="1:5" x14ac:dyDescent="0.2">
      <c r="A83" s="7"/>
      <c r="B83" s="49"/>
      <c r="C83" s="12"/>
      <c r="D83" s="12"/>
      <c r="E83" s="12"/>
    </row>
    <row r="84" spans="1:5" x14ac:dyDescent="0.2">
      <c r="A84" s="7"/>
      <c r="B84" s="49"/>
      <c r="C84" s="12"/>
      <c r="D84" s="12"/>
      <c r="E84" s="12"/>
    </row>
    <row r="85" spans="1:5" x14ac:dyDescent="0.2">
      <c r="A85" s="7"/>
      <c r="B85" s="49"/>
      <c r="C85" s="12"/>
      <c r="D85" s="12"/>
      <c r="E85" s="12"/>
    </row>
    <row r="86" spans="1:5" x14ac:dyDescent="0.2">
      <c r="A86" s="7"/>
      <c r="B86" s="49"/>
      <c r="C86" s="12"/>
      <c r="D86" s="12"/>
      <c r="E86" s="12"/>
    </row>
    <row r="87" spans="1:5" ht="14.25" customHeight="1" x14ac:dyDescent="0.2">
      <c r="A87" s="7"/>
      <c r="B87" s="49"/>
      <c r="C87" s="12"/>
      <c r="D87" s="12"/>
      <c r="E87" s="12"/>
    </row>
    <row r="88" spans="1:5" ht="15.75" customHeight="1" x14ac:dyDescent="0.2">
      <c r="A88" s="7"/>
      <c r="B88" s="49"/>
      <c r="C88" s="12"/>
      <c r="D88" s="12"/>
      <c r="E88" s="12"/>
    </row>
    <row r="89" spans="1:5" ht="17.25" customHeight="1" x14ac:dyDescent="0.2">
      <c r="A89" s="7"/>
      <c r="B89" s="5"/>
      <c r="C89" s="12"/>
      <c r="D89" s="12"/>
      <c r="E89" s="4"/>
    </row>
    <row r="90" spans="1:5" x14ac:dyDescent="0.2">
      <c r="A90" s="7"/>
      <c r="B90" s="5"/>
      <c r="C90" s="12"/>
      <c r="D90" s="12"/>
      <c r="E90" s="4"/>
    </row>
    <row r="91" spans="1:5" x14ac:dyDescent="0.2">
      <c r="A91" s="7"/>
      <c r="B91" s="5"/>
      <c r="C91" s="12"/>
      <c r="D91" s="12"/>
      <c r="E91" s="4"/>
    </row>
    <row r="92" spans="1:5" x14ac:dyDescent="0.2">
      <c r="A92" s="7"/>
      <c r="B92" s="5"/>
      <c r="C92" s="12"/>
      <c r="D92" s="12"/>
      <c r="E92" s="12"/>
    </row>
    <row r="93" spans="1:5" x14ac:dyDescent="0.2">
      <c r="A93" s="7"/>
      <c r="B93" s="5"/>
      <c r="C93" s="12"/>
      <c r="D93" s="12"/>
      <c r="E93" s="4"/>
    </row>
    <row r="94" spans="1:5" x14ac:dyDescent="0.2">
      <c r="A94" s="7"/>
      <c r="B94" s="5"/>
      <c r="C94" s="12"/>
      <c r="D94" s="12"/>
      <c r="E94" s="4"/>
    </row>
    <row r="95" spans="1:5" x14ac:dyDescent="0.2">
      <c r="A95" s="7"/>
      <c r="B95" s="5"/>
      <c r="C95" s="12"/>
      <c r="D95" s="12"/>
      <c r="E95" s="4"/>
    </row>
    <row r="96" spans="1:5" x14ac:dyDescent="0.2">
      <c r="A96" s="7"/>
      <c r="B96" s="5"/>
      <c r="C96" s="12"/>
      <c r="D96" s="12"/>
      <c r="E96" s="12"/>
    </row>
    <row r="97" spans="1:5" x14ac:dyDescent="0.2">
      <c r="A97" s="7"/>
      <c r="B97" s="5"/>
      <c r="C97" s="12"/>
      <c r="D97" s="12"/>
      <c r="E97" s="12"/>
    </row>
    <row r="98" spans="1:5" x14ac:dyDescent="0.2">
      <c r="A98" s="7"/>
      <c r="B98" s="5"/>
      <c r="C98" s="12"/>
      <c r="D98" s="12"/>
      <c r="E98" s="12"/>
    </row>
    <row r="99" spans="1:5" x14ac:dyDescent="0.2">
      <c r="A99" s="7"/>
      <c r="B99" s="5"/>
      <c r="C99" s="12"/>
      <c r="D99" s="12"/>
      <c r="E99" s="12"/>
    </row>
    <row r="100" spans="1:5" x14ac:dyDescent="0.2">
      <c r="A100" s="7"/>
      <c r="B100" s="5"/>
      <c r="C100" s="12"/>
      <c r="D100" s="12"/>
      <c r="E100" s="12"/>
    </row>
    <row r="101" spans="1:5" x14ac:dyDescent="0.2">
      <c r="A101" s="7"/>
      <c r="B101" s="5"/>
      <c r="C101" s="12"/>
      <c r="D101" s="12"/>
      <c r="E101" s="12"/>
    </row>
    <row r="102" spans="1:5" x14ac:dyDescent="0.2">
      <c r="A102" s="7"/>
      <c r="B102" s="5"/>
      <c r="C102" s="12"/>
      <c r="D102" s="12"/>
      <c r="E102" s="12"/>
    </row>
    <row r="103" spans="1:5" x14ac:dyDescent="0.2">
      <c r="A103" s="7"/>
      <c r="B103" s="5"/>
      <c r="C103" s="12"/>
      <c r="D103" s="12"/>
      <c r="E103" s="12"/>
    </row>
    <row r="104" spans="1:5" x14ac:dyDescent="0.2">
      <c r="A104" s="7"/>
      <c r="B104" s="5"/>
      <c r="C104" s="12"/>
      <c r="D104" s="12"/>
      <c r="E104" s="12"/>
    </row>
    <row r="105" spans="1:5" x14ac:dyDescent="0.2">
      <c r="A105" s="7"/>
      <c r="B105" s="5"/>
      <c r="C105" s="12"/>
      <c r="D105" s="12"/>
      <c r="E105" s="12"/>
    </row>
    <row r="106" spans="1:5" x14ac:dyDescent="0.2">
      <c r="A106" s="7"/>
      <c r="B106" s="5"/>
      <c r="C106" s="12"/>
      <c r="D106" s="12"/>
      <c r="E106" s="12"/>
    </row>
    <row r="109" spans="1:5" x14ac:dyDescent="0.2">
      <c r="A109" s="7"/>
      <c r="B109" s="5"/>
      <c r="C109" s="12"/>
      <c r="D109" s="12"/>
      <c r="E109" s="12"/>
    </row>
    <row r="110" spans="1:5" x14ac:dyDescent="0.2">
      <c r="A110" s="7"/>
      <c r="B110" s="5"/>
      <c r="C110" s="12"/>
      <c r="D110" s="12"/>
      <c r="E110" s="12"/>
    </row>
    <row r="111" spans="1:5" x14ac:dyDescent="0.2">
      <c r="A111" s="7"/>
      <c r="B111" s="5"/>
      <c r="C111" s="12"/>
      <c r="D111" s="12"/>
      <c r="E111" s="12"/>
    </row>
    <row r="112" spans="1:5" x14ac:dyDescent="0.2">
      <c r="A112" s="7"/>
      <c r="B112" s="5"/>
      <c r="C112" s="12"/>
      <c r="D112" s="12"/>
      <c r="E112" s="12"/>
    </row>
    <row r="115" spans="1:5" x14ac:dyDescent="0.2">
      <c r="A115" s="7"/>
      <c r="B115" s="3"/>
      <c r="C115" s="12"/>
      <c r="D115" s="12"/>
      <c r="E115" s="4"/>
    </row>
    <row r="116" spans="1:5" x14ac:dyDescent="0.2">
      <c r="A116" s="7"/>
      <c r="B116" s="3"/>
      <c r="C116" s="12"/>
      <c r="D116" s="12"/>
      <c r="E116" s="4"/>
    </row>
    <row r="117" spans="1:5" x14ac:dyDescent="0.2">
      <c r="A117" s="7"/>
      <c r="B117" s="3"/>
      <c r="C117" s="12"/>
      <c r="D117" s="12"/>
      <c r="E117" s="4"/>
    </row>
    <row r="118" spans="1:5" x14ac:dyDescent="0.2">
      <c r="A118" s="7"/>
      <c r="B118" s="3"/>
      <c r="C118" s="12"/>
      <c r="D118" s="12"/>
      <c r="E118" s="4"/>
    </row>
    <row r="121" spans="1:5" x14ac:dyDescent="0.2">
      <c r="A121" s="7"/>
      <c r="B121" s="5"/>
      <c r="C121" s="12"/>
      <c r="D121" s="12"/>
      <c r="E121" s="12"/>
    </row>
    <row r="122" spans="1:5" x14ac:dyDescent="0.2">
      <c r="A122" s="7"/>
      <c r="B122" s="5"/>
      <c r="C122" s="12"/>
      <c r="D122" s="12"/>
      <c r="E122" s="12"/>
    </row>
    <row r="123" spans="1:5" x14ac:dyDescent="0.2">
      <c r="A123" s="7"/>
      <c r="B123" s="5"/>
      <c r="C123" s="12"/>
      <c r="D123" s="12"/>
      <c r="E123" s="12"/>
    </row>
    <row r="124" spans="1:5" x14ac:dyDescent="0.2">
      <c r="A124" s="7"/>
      <c r="B124" s="5"/>
      <c r="C124" s="12"/>
      <c r="D124" s="12"/>
      <c r="E124" s="12"/>
    </row>
    <row r="126" spans="1:5" x14ac:dyDescent="0.2">
      <c r="A126" s="7"/>
      <c r="B126" s="5"/>
      <c r="C126" s="12"/>
      <c r="D126" s="12"/>
      <c r="E126" s="4"/>
    </row>
  </sheetData>
  <mergeCells count="1">
    <mergeCell ref="A8:C8"/>
  </mergeCells>
  <phoneticPr fontId="4" type="noConversion"/>
  <pageMargins left="0.74803149606299213" right="0.23622047244094491" top="7.874015748031496E-2" bottom="0.43307086614173229" header="0.51181102362204722" footer="0.43307086614173229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8 priedas, likučiai</vt:lpstr>
      <vt:lpstr>'8 priedas, likučiai'!Print_Area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Edita Samalienė</cp:lastModifiedBy>
  <cp:lastPrinted>2024-06-06T12:10:04Z</cp:lastPrinted>
  <dcterms:created xsi:type="dcterms:W3CDTF">2008-11-06T09:20:58Z</dcterms:created>
  <dcterms:modified xsi:type="dcterms:W3CDTF">2024-12-11T13:39:20Z</dcterms:modified>
</cp:coreProperties>
</file>