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Odeta\Desktop\"/>
    </mc:Choice>
  </mc:AlternateContent>
  <xr:revisionPtr revIDLastSave="0" documentId="8_{3F6A2C1F-32DC-451F-A001-121FC832EC89}" xr6:coauthVersionLast="47" xr6:coauthVersionMax="47" xr10:uidLastSave="{00000000-0000-0000-0000-000000000000}"/>
  <bookViews>
    <workbookView xWindow="-120" yWindow="-120" windowWidth="29040" windowHeight="17640" xr2:uid="{C61BB155-9A79-49A3-BC5B-021C5E9086D6}"/>
  </bookViews>
  <sheets>
    <sheet name="Lapas1" sheetId="1" r:id="rId1"/>
  </sheets>
  <calcPr calcId="18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5" i="1" l="1"/>
  <c r="D68" i="1"/>
  <c r="D33" i="1"/>
  <c r="D32" i="1"/>
  <c r="D34" i="1" s="1"/>
  <c r="D28" i="1"/>
  <c r="D27" i="1"/>
  <c r="D29" i="1" s="1"/>
  <c r="D46" i="1" s="1"/>
  <c r="D18" i="1"/>
  <c r="D16" i="1"/>
</calcChain>
</file>

<file path=xl/sharedStrings.xml><?xml version="1.0" encoding="utf-8"?>
<sst xmlns="http://schemas.openxmlformats.org/spreadsheetml/2006/main" count="144" uniqueCount="133">
  <si>
    <t xml:space="preserve">PATVIRTINTA    </t>
  </si>
  <si>
    <r>
      <t xml:space="preserve">Kretingos rajono savivaldybės tarybos                               
2023 m. kovo 30 d. sprendimu  Nr. T2-75 </t>
    </r>
    <r>
      <rPr>
        <b/>
        <sz val="11"/>
        <color indexed="8"/>
        <rFont val="Times New Roman"/>
        <family val="1"/>
        <charset val="186"/>
      </rPr>
      <t>(Kretingos rajono savivaldybės tarybos 2023 m. birželio        d. sprendimo Nr. T2-         redakcija )</t>
    </r>
  </si>
  <si>
    <t xml:space="preserve">KRETINGOS RAJONO SAVIVALDYBĖS
APLINKOS APSAUGOS RĖMIMO SPECIALIOSIOS PROGRAMOS 
2023 M.  PRIEMONĖS
</t>
  </si>
  <si>
    <t>1. Informacija apie Savivaldybės aplinkos apsaugos rėmimo specialiosios programos (toliau – Programa) lėšas</t>
  </si>
  <si>
    <t>Eil.   Nr.</t>
  </si>
  <si>
    <t>(1) Programos finansavimo šaltiniai</t>
  </si>
  <si>
    <t>Numatyta surinkti lėšų, lėšų likučiai         Eur</t>
  </si>
  <si>
    <t>1.1.</t>
  </si>
  <si>
    <t>Mokesčiai už teršalų išmetimą į aplinką</t>
  </si>
  <si>
    <t>1.2.</t>
  </si>
  <si>
    <t>Mokesčiai už valstybinius gamtos išteklius</t>
  </si>
  <si>
    <t>1.3.</t>
  </si>
  <si>
    <t xml:space="preserve">Lėšos, gautos kaip želdinių atkuriamosios vertės kompensacija </t>
  </si>
  <si>
    <t>1.4.</t>
  </si>
  <si>
    <t>Savanoriškos juridinių ir fizinių asmenų įmokos ir kitos teisėtai gautos lėšos</t>
  </si>
  <si>
    <t>1.5.</t>
  </si>
  <si>
    <t>Kitos teisėtai gautos lėšos (Dotacijos)</t>
  </si>
  <si>
    <t>1.6.</t>
  </si>
  <si>
    <t>Mokesčiai už angliavandenilių išteklius</t>
  </si>
  <si>
    <t>1.7.</t>
  </si>
  <si>
    <t>Iš viso (1.1 + 1.2 + 1.3 + 1.4+1.5+1.6)</t>
  </si>
  <si>
    <t>1.8.</t>
  </si>
  <si>
    <t>Ankstesnio ataskaitinio laikotarpio lėšų, nurodytų 1.1 – 1.6 eilutėse, likutis</t>
  </si>
  <si>
    <t>1.9.</t>
  </si>
  <si>
    <t>Iš viso (1.7 + 1.8)</t>
  </si>
  <si>
    <t>1.10.</t>
  </si>
  <si>
    <t>Mokesčiai, sumokėti už medžiojamųjų gyvūnų išteklių naudojimą</t>
  </si>
  <si>
    <r>
      <rPr>
        <strike/>
        <sz val="12"/>
        <color indexed="8"/>
        <rFont val="Times New Roman"/>
        <family val="1"/>
        <charset val="186"/>
      </rPr>
      <t>35000</t>
    </r>
    <r>
      <rPr>
        <sz val="12"/>
        <color indexed="8"/>
        <rFont val="Times New Roman"/>
        <family val="1"/>
        <charset val="186"/>
      </rPr>
      <t xml:space="preserve">   </t>
    </r>
    <r>
      <rPr>
        <b/>
        <sz val="12"/>
        <rFont val="Times New Roman"/>
        <family val="1"/>
        <charset val="186"/>
      </rPr>
      <t>46150</t>
    </r>
  </si>
  <si>
    <t>1.11.</t>
  </si>
  <si>
    <t>Ankstesnio ataskaitinio laikotarpio atitinkamų lėšų likutis</t>
  </si>
  <si>
    <t>1.12.</t>
  </si>
  <si>
    <t>Iš viso (1.10 + 1.11)</t>
  </si>
  <si>
    <t>1.13.</t>
  </si>
  <si>
    <t>Savivaldybės visuomenės sveikatos rėmimo specialiosios programos lėšų likutis ankstesnio ataskaitinio laikotarpio</t>
  </si>
  <si>
    <t>1.14.</t>
  </si>
  <si>
    <t>Faktinės ataskaitinio laikotarpio lėšos (1.9 + 1.12+1.13)</t>
  </si>
  <si>
    <r>
      <rPr>
        <b/>
        <strike/>
        <sz val="12"/>
        <color indexed="8"/>
        <rFont val="Times New Roman"/>
        <family val="1"/>
        <charset val="186"/>
      </rPr>
      <t>414826</t>
    </r>
    <r>
      <rPr>
        <b/>
        <sz val="12"/>
        <color indexed="8"/>
        <rFont val="Times New Roman"/>
        <family val="1"/>
        <charset val="186"/>
      </rPr>
      <t xml:space="preserve">      425976</t>
    </r>
  </si>
  <si>
    <t>Eil. Nr.</t>
  </si>
  <si>
    <t>(2) Savivaldybės visuomenės sveikatos rėmimo specialiajai programai skirtinos lėšos</t>
  </si>
  <si>
    <t>Lėšos                   Eur</t>
  </si>
  <si>
    <t>1.15.</t>
  </si>
  <si>
    <t>20 procentų Savivaldybių aplinkos apsaugos rėmimo specialiosios programos lėšų, neįskaitant įplaukų už medžioklės plotų naudotojų mokesčius, mokamus įstatymų nustatytomis proporcijomis ir tvarka už medžiojamųjų gyvūnų išteklių naudojimą</t>
  </si>
  <si>
    <t>1.16.</t>
  </si>
  <si>
    <t xml:space="preserve">Ankstesnio ataskaitinio laikotarpio ataskaitos atitinkamų lėšų likutis </t>
  </si>
  <si>
    <t>1.17.</t>
  </si>
  <si>
    <t>Iš viso (1.15 + 1.16):</t>
  </si>
  <si>
    <t>(3) Kitoms Programos priemonėms skirtinos lėšos</t>
  </si>
  <si>
    <t>Lėšos, Eur</t>
  </si>
  <si>
    <t>1.18.</t>
  </si>
  <si>
    <t>80 procentų Savivaldybių aplinkos apsaugos rėmimo specialiosios programos lėšų, neįskaitant įplaukų už medžioklės plotų naudotojų mokesčius, mokamus įstatymų nustatytomis proporcijomis ir tvarka už medžiojamųjų gyvūnų išteklių naudojimą</t>
  </si>
  <si>
    <t>1.19.</t>
  </si>
  <si>
    <t>1.20.</t>
  </si>
  <si>
    <t>Iš viso (1.18 + 1.19):</t>
  </si>
  <si>
    <t>2. Priemonės, kurioms finansuoti naudojamos lėšos, surinktos už medžiojamųjų gyvūnų išteklių naudojimą</t>
  </si>
  <si>
    <t>Priemonės pavadinimas</t>
  </si>
  <si>
    <t>Numatyta skirti lėšų, Eur</t>
  </si>
  <si>
    <t>2.1.</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</si>
  <si>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</si>
  <si>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r>
      <rPr>
        <strike/>
        <sz val="12"/>
        <color indexed="8"/>
        <rFont val="Times New Roman"/>
        <family val="1"/>
        <charset val="186"/>
      </rPr>
      <t>44605</t>
    </r>
    <r>
      <rPr>
        <sz val="12"/>
        <color indexed="8"/>
        <rFont val="Times New Roman"/>
        <family val="1"/>
        <charset val="186"/>
      </rPr>
      <t xml:space="preserve">       </t>
    </r>
    <r>
      <rPr>
        <b/>
        <sz val="12"/>
        <color indexed="8"/>
        <rFont val="Times New Roman"/>
        <family val="1"/>
        <charset val="186"/>
      </rPr>
      <t xml:space="preserve"> 55755</t>
    </r>
  </si>
  <si>
    <t>2.2.</t>
  </si>
  <si>
    <t>Kartografinės ir kitos medžiagos, reikalingos pagal Medžioklės įstatymo reikalavimus rengiamiems medžioklės plotų vienetų sudarymo ar jų ribų pakeitimo projektų parengimo priemonės</t>
  </si>
  <si>
    <t>2.3.</t>
  </si>
  <si>
    <t xml:space="preserve">Iš viso: </t>
  </si>
  <si>
    <r>
      <rPr>
        <b/>
        <strike/>
        <sz val="12"/>
        <color indexed="8"/>
        <rFont val="Times New Roman"/>
        <family val="1"/>
        <charset val="186"/>
      </rPr>
      <t xml:space="preserve">44605  </t>
    </r>
    <r>
      <rPr>
        <b/>
        <sz val="12"/>
        <color indexed="8"/>
        <rFont val="Times New Roman"/>
        <family val="1"/>
        <charset val="186"/>
      </rPr>
      <t xml:space="preserve">       55755</t>
    </r>
  </si>
  <si>
    <t>3. Programos lėšos, skirtos Savivaldybės visuomenės sveikatos rėmimo specialiajai programai</t>
  </si>
  <si>
    <t>3.1.</t>
  </si>
  <si>
    <t>Savivaldybės visuomenės sveikatos rėmimo specialiosios programos vykdymas</t>
  </si>
  <si>
    <t>4. Kitos aplinkosaugos priemonės, kurioms įgyvendinti bus naudojamos Programos lėšos</t>
  </si>
  <si>
    <t>4.1.</t>
  </si>
  <si>
    <t>Aplinkos kokybės gerinimo ir apsaugos priemonės</t>
  </si>
  <si>
    <t>4.1.1.</t>
  </si>
  <si>
    <t>4.1.2.</t>
  </si>
  <si>
    <t>Gatvių laistymo, naudojant kietąsias daleles surišančias medžiagas, darbai</t>
  </si>
  <si>
    <r>
      <rPr>
        <strike/>
        <sz val="12"/>
        <color indexed="8"/>
        <rFont val="Times New Roman"/>
        <family val="1"/>
        <charset val="186"/>
      </rPr>
      <t xml:space="preserve">35000 </t>
    </r>
    <r>
      <rPr>
        <sz val="12"/>
        <color indexed="8"/>
        <rFont val="Times New Roman"/>
        <family val="1"/>
        <charset val="186"/>
      </rPr>
      <t xml:space="preserve">    </t>
    </r>
    <r>
      <rPr>
        <b/>
        <sz val="12"/>
        <color indexed="8"/>
        <rFont val="Times New Roman"/>
        <family val="1"/>
        <charset val="186"/>
      </rPr>
      <t xml:space="preserve"> 53400</t>
    </r>
  </si>
  <si>
    <t>4.1.3.</t>
  </si>
  <si>
    <t>Savivaldybės teritorijoje esančių valstybės saugomų teritorijų apsaugos ir tvarkymo darbai</t>
  </si>
  <si>
    <t>4.1.4.</t>
  </si>
  <si>
    <t>Vandens telkinių įžuvinimo darbai</t>
  </si>
  <si>
    <t>4.1.5.</t>
  </si>
  <si>
    <t>Gyventojams priklausančių gaminių, turinčių neigiamą poveikį aplinkai darančių medžiagų, asbesto atliekų tvarkymas (surinkimo, transportavimo, perdirbimo, kitokio naudojimo ar šalinimo darbai)</t>
  </si>
  <si>
    <t>4.1.6.</t>
  </si>
  <si>
    <t>Varninių paukščių ir mašalų gausos reguliavimas</t>
  </si>
  <si>
    <r>
      <rPr>
        <strike/>
        <sz val="12"/>
        <rFont val="Times New Roman"/>
        <family val="1"/>
        <charset val="186"/>
      </rPr>
      <t>2000</t>
    </r>
    <r>
      <rPr>
        <sz val="12"/>
        <rFont val="Times New Roman"/>
        <family val="1"/>
        <charset val="186"/>
      </rPr>
      <t xml:space="preserve">   </t>
    </r>
    <r>
      <rPr>
        <b/>
        <sz val="12"/>
        <rFont val="Times New Roman"/>
        <family val="1"/>
        <charset val="186"/>
      </rPr>
      <t xml:space="preserve">   0</t>
    </r>
  </si>
  <si>
    <t>Iš viso (4.1 priemonės):</t>
  </si>
  <si>
    <r>
      <t xml:space="preserve">  </t>
    </r>
    <r>
      <rPr>
        <b/>
        <strike/>
        <sz val="12"/>
        <color indexed="8"/>
        <rFont val="Times New Roman"/>
        <family val="1"/>
        <charset val="186"/>
      </rPr>
      <t xml:space="preserve">79300  </t>
    </r>
    <r>
      <rPr>
        <b/>
        <sz val="12"/>
        <color indexed="8"/>
        <rFont val="Times New Roman"/>
        <family val="1"/>
        <charset val="186"/>
      </rPr>
      <t xml:space="preserve">         95700</t>
    </r>
  </si>
  <si>
    <t>4.2.</t>
  </si>
  <si>
    <t>Atliekų tvarkymo infrastruktūros plėtros priemonės</t>
  </si>
  <si>
    <t>4.2.1.</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</si>
  <si>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</si>
  <si>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4.2.2.</t>
  </si>
  <si>
    <t>Atliekų surinkimo iš viešųjų teritorijų priemonių (ekskrementų surinkimo dėžės) įsigijimas ir įrengimas</t>
  </si>
  <si>
    <r>
      <rPr>
        <strike/>
        <sz val="12"/>
        <color indexed="8"/>
        <rFont val="Times New Roman"/>
        <family val="1"/>
        <charset val="186"/>
      </rPr>
      <t>5900</t>
    </r>
    <r>
      <rPr>
        <sz val="12"/>
        <color indexed="8"/>
        <rFont val="Times New Roman"/>
        <family val="1"/>
        <charset val="186"/>
      </rPr>
      <t xml:space="preserve">       </t>
    </r>
    <r>
      <rPr>
        <b/>
        <sz val="12"/>
        <color indexed="8"/>
        <rFont val="Times New Roman"/>
        <family val="1"/>
        <charset val="186"/>
      </rPr>
      <t>5000</t>
    </r>
  </si>
  <si>
    <t>4.2.3.</t>
  </si>
  <si>
    <t xml:space="preserve">Komunalinių akliekų surinkimui ir (ar) rūšiavimui jų susidarymo vietose skirtų priemonių (antrinių žaliavų, biologinių atliekų surinkimo priemonių) įsigyjimas </t>
  </si>
  <si>
    <t>Iš viso (4.2 priemonės):</t>
  </si>
  <si>
    <r>
      <rPr>
        <b/>
        <strike/>
        <sz val="12"/>
        <color indexed="8"/>
        <rFont val="Times New Roman"/>
        <family val="1"/>
        <charset val="186"/>
      </rPr>
      <t xml:space="preserve">108189 </t>
    </r>
    <r>
      <rPr>
        <b/>
        <sz val="12"/>
        <color indexed="8"/>
        <rFont val="Times New Roman"/>
        <family val="1"/>
        <charset val="186"/>
      </rPr>
      <t xml:space="preserve">     107289   </t>
    </r>
  </si>
  <si>
    <t>4.3.</t>
  </si>
  <si>
    <t>Atliekų, kurių turėtojo nustatyti neįmanoma arba kuris nebeegzistuoja, tvarkymo priemonės</t>
  </si>
  <si>
    <t>4.3.1.</t>
  </si>
  <si>
    <t xml:space="preserve">Aplinkos tvarkymo metu surinktų bešeimininkių padangų tvarkymas </t>
  </si>
  <si>
    <t>4.3.2.</t>
  </si>
  <si>
    <t xml:space="preserve">Aplinkos tvarkymo metu surinktų bešeimininkių atliekų tvarkymas </t>
  </si>
  <si>
    <t>4.3.3.</t>
  </si>
  <si>
    <t>Aplinkos tvarkymo metu surinktų atliekų tvarkymas</t>
  </si>
  <si>
    <t>Iš viso (4.3 priemonės):</t>
  </si>
  <si>
    <t>4.4.</t>
  </si>
  <si>
    <t>Aplinkos monitoringo, prevencinės, aplinkos atkūrimo priemonės</t>
  </si>
  <si>
    <t>4.4.1.</t>
  </si>
  <si>
    <t>Savivaldybės aplinkos stebėsenos programos 2023–2028 m. parengimas, stebėsena</t>
  </si>
  <si>
    <r>
      <rPr>
        <strike/>
        <sz val="12"/>
        <rFont val="Times New Roman"/>
        <family val="1"/>
        <charset val="186"/>
      </rPr>
      <t xml:space="preserve">18000  </t>
    </r>
    <r>
      <rPr>
        <sz val="12"/>
        <rFont val="Times New Roman"/>
        <family val="1"/>
        <charset val="186"/>
      </rPr>
      <t xml:space="preserve">  </t>
    </r>
    <r>
      <rPr>
        <b/>
        <sz val="12"/>
        <rFont val="Times New Roman"/>
        <family val="1"/>
        <charset val="186"/>
      </rPr>
      <t xml:space="preserve"> 13000</t>
    </r>
    <r>
      <rPr>
        <sz val="12"/>
        <rFont val="Times New Roman"/>
        <family val="1"/>
        <charset val="186"/>
      </rPr>
      <t xml:space="preserve">   </t>
    </r>
  </si>
  <si>
    <t>4.4.2.</t>
  </si>
  <si>
    <t xml:space="preserve"> Pavojų aplinkai keliančių cheminių medžiagų sutvarkymo darbai, ekstremalių ekologinių situacijų, avarijų, įvykių padarinių likvidavimas</t>
  </si>
  <si>
    <r>
      <rPr>
        <strike/>
        <sz val="12"/>
        <rFont val="Times New Roman"/>
        <family val="1"/>
        <charset val="186"/>
      </rPr>
      <t xml:space="preserve">1000  </t>
    </r>
    <r>
      <rPr>
        <sz val="12"/>
        <rFont val="Times New Roman"/>
        <family val="1"/>
        <charset val="186"/>
      </rPr>
      <t xml:space="preserve">  </t>
    </r>
    <r>
      <rPr>
        <b/>
        <sz val="12"/>
        <rFont val="Times New Roman"/>
        <family val="1"/>
        <charset val="186"/>
      </rPr>
      <t xml:space="preserve">500 </t>
    </r>
    <r>
      <rPr>
        <sz val="12"/>
        <rFont val="Times New Roman"/>
        <family val="1"/>
        <charset val="186"/>
      </rPr>
      <t xml:space="preserve">       </t>
    </r>
  </si>
  <si>
    <t>Iš viso (4.4 priemonės):</t>
  </si>
  <si>
    <r>
      <rPr>
        <b/>
        <strike/>
        <sz val="12"/>
        <color indexed="8"/>
        <rFont val="Times New Roman"/>
        <family val="1"/>
        <charset val="186"/>
      </rPr>
      <t xml:space="preserve">19000   </t>
    </r>
    <r>
      <rPr>
        <b/>
        <sz val="12"/>
        <color indexed="8"/>
        <rFont val="Times New Roman"/>
        <family val="1"/>
        <charset val="186"/>
      </rPr>
      <t xml:space="preserve">      13500</t>
    </r>
  </si>
  <si>
    <t>4.5.</t>
  </si>
  <si>
    <t>Visuomenės švietimo ir mokymo aplinkosaugos klausimais priemonės</t>
  </si>
  <si>
    <t>Iš viso (4.5 priemonės):</t>
  </si>
  <si>
    <t>4.6.</t>
  </si>
  <si>
    <t>Želdynų ir želdinių apsaugos, tvarkymo, būklės stebėsenos, želdynų kūrimo, želdinių veisimo ir inventorizavimo priemonės</t>
  </si>
  <si>
    <t>4.6.1.</t>
  </si>
  <si>
    <t>Želdynų ir želdinių inventorizacija</t>
  </si>
  <si>
    <r>
      <rPr>
        <strike/>
        <sz val="12"/>
        <rFont val="Times New Roman"/>
        <family val="1"/>
        <charset val="186"/>
      </rPr>
      <t xml:space="preserve">10000   </t>
    </r>
    <r>
      <rPr>
        <sz val="12"/>
        <rFont val="Times New Roman"/>
        <family val="1"/>
        <charset val="186"/>
      </rPr>
      <t xml:space="preserve">   </t>
    </r>
    <r>
      <rPr>
        <b/>
        <sz val="12"/>
        <rFont val="Times New Roman"/>
        <family val="1"/>
        <charset val="186"/>
      </rPr>
      <t xml:space="preserve">0 </t>
    </r>
  </si>
  <si>
    <t>4.6.2.</t>
  </si>
  <si>
    <t>Kretingos rajono želdynų tvarkymo darbų finansavimas</t>
  </si>
  <si>
    <t>Iš viso (4.6. priemonė)</t>
  </si>
  <si>
    <r>
      <rPr>
        <b/>
        <strike/>
        <sz val="12"/>
        <color indexed="8"/>
        <rFont val="Times New Roman"/>
        <family val="1"/>
        <charset val="186"/>
      </rPr>
      <t xml:space="preserve">59700     </t>
    </r>
    <r>
      <rPr>
        <b/>
        <sz val="12"/>
        <color indexed="8"/>
        <rFont val="Times New Roman"/>
        <family val="1"/>
        <charset val="186"/>
      </rPr>
      <t xml:space="preserve"> 49700  </t>
    </r>
  </si>
  <si>
    <t>Iš viso (4.1, 4.2, ,4.3, 4.4, 4.5, 4.6 priemonės)</t>
  </si>
  <si>
    <t>IŠ VISO IŠLAIDŲ:</t>
  </si>
  <si>
    <r>
      <t xml:space="preserve">  </t>
    </r>
    <r>
      <rPr>
        <b/>
        <strike/>
        <sz val="12"/>
        <color indexed="8"/>
        <rFont val="Times New Roman"/>
        <family val="1"/>
        <charset val="186"/>
      </rPr>
      <t xml:space="preserve"> 414826   </t>
    </r>
    <r>
      <rPr>
        <b/>
        <sz val="12"/>
        <color indexed="8"/>
        <rFont val="Times New Roman"/>
        <family val="1"/>
        <charset val="186"/>
      </rPr>
      <t xml:space="preserve">        425976</t>
    </r>
  </si>
  <si>
    <t>LĖŠŲ LIKUTIS:</t>
  </si>
  <si>
    <t xml:space="preserve">                                                           </t>
  </si>
  <si>
    <t xml:space="preserve">                                                     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</si>
</sst>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trike/>
      <sz val="12"/>
      <color indexed="8"/>
      <name val="Times New Roman"/>
      <family val="1"/>
      <charset val="186"/>
    </font>
    <font>
      <b/>
      <strike/>
      <sz val="12"/>
      <color indexed="8"/>
      <name val="Times New Roman"/>
      <family val="1"/>
      <charset val="186"/>
    </font>
    <font>
      <sz val="11"/>
      <color indexed="10"/>
      <name val="Calibri"/>
      <family val="2"/>
    </font>
    <font>
      <strike/>
      <sz val="12"/>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42">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top style="medium">
        <color indexed="64"/>
      </top>
      <bottom style="medium">
        <color indexed="64"/>
      </bottom>
      <diagonal/>
    </border>
  </borders>
  <cellStyleXfs count="1">
    <xf numFmtId="0" fontId="0" fillId="0" borderId="0"/>
  </cellStyleXfs>
  <cellXfs count="144">
    <xf numFmtId="0" fontId="0" fillId="0" borderId="0" xfId="0"/>
    <xf numFmtId="0" fontId="1" fillId="0" borderId="0" xfId="0" applyFont="1" applyAlignment="1">
      <alignment horizontal="center" vertical="center"/>
    </xf>
    <xf numFmtId="0" fontId="1" fillId="0" borderId="0" xfId="0" applyFont="1"/>
    <xf numFmtId="1" fontId="1" fillId="0" borderId="0" xfId="0" applyNumberFormat="1" applyFont="1" applyAlignment="1">
      <alignment horizontal="center" vertical="center"/>
    </xf>
    <xf numFmtId="0" fontId="2" fillId="0" borderId="0" xfId="0" applyFont="1" applyAlignment="1">
      <alignment horizontal="left" vertical="top" wrapText="1"/>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4" fillId="0" borderId="0" xfId="0" applyFont="1" applyAlignment="1">
      <alignment horizontal="center" vertical="top" wrapText="1"/>
    </xf>
    <xf numFmtId="0" fontId="5"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1" fontId="4" fillId="0" borderId="4"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1" fontId="1" fillId="2" borderId="8" xfId="0" applyNumberFormat="1" applyFont="1" applyFill="1" applyBorder="1" applyAlignment="1">
      <alignment horizontal="center" vertical="center"/>
    </xf>
    <xf numFmtId="0" fontId="1" fillId="0" borderId="0" xfId="0" applyFont="1" applyAlignment="1">
      <alignment wrapText="1"/>
    </xf>
    <xf numFmtId="0" fontId="6" fillId="0" borderId="9" xfId="0" applyFont="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1" fontId="1" fillId="0" borderId="12" xfId="0" applyNumberFormat="1" applyFont="1" applyBorder="1" applyAlignment="1">
      <alignment horizontal="center" vertical="center"/>
    </xf>
    <xf numFmtId="0" fontId="6" fillId="0" borderId="9" xfId="0" applyFont="1" applyBorder="1" applyAlignment="1">
      <alignment horizontal="left" vertical="center" wrapText="1"/>
    </xf>
    <xf numFmtId="0" fontId="6" fillId="0" borderId="13"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1" fontId="1" fillId="2" borderId="12" xfId="0" applyNumberFormat="1" applyFont="1" applyFill="1" applyBorder="1" applyAlignment="1">
      <alignment horizontal="center" vertical="center"/>
    </xf>
    <xf numFmtId="3" fontId="0" fillId="0" borderId="0" xfId="0" applyNumberFormat="1"/>
    <xf numFmtId="1" fontId="6" fillId="0" borderId="12" xfId="0" applyNumberFormat="1" applyFont="1" applyBorder="1" applyAlignment="1">
      <alignment horizontal="center" vertical="center"/>
    </xf>
    <xf numFmtId="0" fontId="1" fillId="3" borderId="9"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1" fontId="1" fillId="3" borderId="12" xfId="0" applyNumberFormat="1" applyFont="1" applyFill="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1" fontId="1" fillId="0" borderId="17" xfId="0" applyNumberFormat="1"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left" vertical="center" wrapText="1"/>
    </xf>
    <xf numFmtId="0" fontId="1" fillId="3" borderId="20"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1" fontId="4" fillId="3" borderId="23"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1" fontId="4" fillId="0" borderId="25" xfId="0" applyNumberFormat="1"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1" fontId="6" fillId="0" borderId="8" xfId="0" applyNumberFormat="1" applyFont="1" applyBorder="1" applyAlignment="1">
      <alignment horizontal="center" vertical="center" wrapText="1"/>
    </xf>
    <xf numFmtId="0" fontId="1" fillId="0" borderId="29" xfId="0" applyFont="1" applyBorder="1" applyAlignment="1">
      <alignment horizontal="left" vertical="center" wrapText="1"/>
    </xf>
    <xf numFmtId="1" fontId="6" fillId="2" borderId="17"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24" xfId="0" applyFont="1" applyBorder="1" applyAlignment="1">
      <alignment horizontal="left" vertical="center" wrapText="1"/>
    </xf>
    <xf numFmtId="1" fontId="5" fillId="0" borderId="4" xfId="0" applyNumberFormat="1" applyFont="1" applyBorder="1" applyAlignment="1">
      <alignment horizontal="center" vertical="center" wrapText="1"/>
    </xf>
    <xf numFmtId="1" fontId="6" fillId="0" borderId="0" xfId="0" applyNumberFormat="1" applyFont="1" applyAlignment="1">
      <alignment horizontal="center"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1" fontId="5" fillId="0" borderId="33"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0" borderId="34" xfId="0" applyFont="1" applyBorder="1" applyAlignment="1">
      <alignment horizontal="left" vertical="center" wrapText="1"/>
    </xf>
    <xf numFmtId="1" fontId="6" fillId="2" borderId="8" xfId="0" applyNumberFormat="1" applyFont="1" applyFill="1" applyBorder="1" applyAlignment="1">
      <alignment horizontal="center" vertical="center" wrapText="1"/>
    </xf>
    <xf numFmtId="1" fontId="6" fillId="0" borderId="35" xfId="0" applyNumberFormat="1" applyFont="1" applyBorder="1" applyAlignment="1">
      <alignment horizontal="center" vertical="center" wrapText="1"/>
    </xf>
    <xf numFmtId="1" fontId="5" fillId="0" borderId="25" xfId="0" applyNumberFormat="1" applyFont="1" applyBorder="1" applyAlignment="1">
      <alignment horizontal="center" vertical="center" wrapText="1"/>
    </xf>
    <xf numFmtId="0" fontId="4" fillId="0" borderId="0" xfId="0" applyFont="1" applyAlignment="1">
      <alignment horizontal="left" vertical="center" wrapText="1"/>
    </xf>
    <xf numFmtId="0" fontId="1" fillId="3" borderId="26"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34" xfId="0" applyFont="1" applyFill="1" applyBorder="1" applyAlignment="1">
      <alignment horizontal="left" vertical="center" wrapText="1"/>
    </xf>
    <xf numFmtId="1" fontId="1" fillId="3" borderId="36" xfId="0" applyNumberFormat="1" applyFont="1" applyFill="1" applyBorder="1" applyAlignment="1">
      <alignment horizontal="center" vertical="center" wrapText="1"/>
    </xf>
    <xf numFmtId="0" fontId="0" fillId="0" borderId="0" xfId="0" applyAlignment="1">
      <alignment wrapText="1"/>
    </xf>
    <xf numFmtId="0" fontId="1" fillId="0" borderId="37" xfId="0" applyFont="1" applyBorder="1" applyAlignment="1">
      <alignment horizontal="center" vertical="center" wrapText="1"/>
    </xf>
    <xf numFmtId="0" fontId="1" fillId="0" borderId="20" xfId="0" applyFont="1" applyBorder="1" applyAlignment="1">
      <alignment horizontal="left" vertical="center" wrapText="1"/>
    </xf>
    <xf numFmtId="0" fontId="1" fillId="0" borderId="38" xfId="0" applyFont="1" applyBorder="1" applyAlignment="1">
      <alignment horizontal="left" vertical="center" wrapText="1"/>
    </xf>
    <xf numFmtId="1" fontId="1" fillId="2" borderId="39" xfId="0" applyNumberFormat="1" applyFont="1" applyFill="1" applyBorder="1" applyAlignment="1">
      <alignment horizontal="center" vertical="center" wrapText="1"/>
    </xf>
    <xf numFmtId="0" fontId="1" fillId="0" borderId="20" xfId="0" applyFont="1" applyBorder="1" applyAlignment="1">
      <alignment horizontal="center" vertical="center"/>
    </xf>
    <xf numFmtId="0" fontId="1" fillId="0" borderId="1" xfId="0" applyFont="1" applyBorder="1" applyAlignment="1">
      <alignment horizontal="left" vertical="center" wrapText="1"/>
    </xf>
    <xf numFmtId="0" fontId="1" fillId="0" borderId="25" xfId="0" applyFont="1" applyBorder="1" applyAlignment="1">
      <alignment horizontal="left" vertical="center" wrapText="1"/>
    </xf>
    <xf numFmtId="1" fontId="4" fillId="0" borderId="38" xfId="0" applyNumberFormat="1" applyFont="1" applyBorder="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4" fontId="1" fillId="0" borderId="8" xfId="0" applyNumberFormat="1" applyFont="1" applyBorder="1" applyAlignment="1">
      <alignment horizontal="center" vertical="center" wrapText="1"/>
    </xf>
    <xf numFmtId="0" fontId="1" fillId="0" borderId="9" xfId="0" applyFont="1" applyBorder="1" applyAlignment="1">
      <alignment horizontal="left" vertical="center" wrapText="1"/>
    </xf>
    <xf numFmtId="1" fontId="6" fillId="2" borderId="12" xfId="0" applyNumberFormat="1" applyFont="1" applyFill="1" applyBorder="1" applyAlignment="1">
      <alignment horizontal="center" vertical="center" wrapText="1"/>
    </xf>
    <xf numFmtId="0" fontId="0" fillId="0" borderId="37" xfId="0" applyBorder="1" applyAlignment="1">
      <alignment horizontal="left" wrapText="1"/>
    </xf>
    <xf numFmtId="0" fontId="0" fillId="0" borderId="0" xfId="0" applyAlignment="1">
      <alignment horizontal="left" wrapText="1"/>
    </xf>
    <xf numFmtId="0" fontId="1" fillId="3" borderId="9" xfId="0" applyFont="1" applyFill="1" applyBorder="1" applyAlignment="1">
      <alignment horizontal="left" vertical="center" wrapText="1"/>
    </xf>
    <xf numFmtId="0" fontId="1" fillId="3" borderId="13" xfId="0" applyFont="1" applyFill="1" applyBorder="1" applyAlignment="1">
      <alignment horizontal="left" vertical="center" wrapText="1"/>
    </xf>
    <xf numFmtId="1" fontId="1" fillId="3" borderId="12" xfId="0" applyNumberFormat="1" applyFont="1" applyFill="1" applyBorder="1" applyAlignment="1">
      <alignment horizontal="center" vertical="center" wrapText="1"/>
    </xf>
    <xf numFmtId="0" fontId="9" fillId="0" borderId="0" xfId="0" applyFont="1"/>
    <xf numFmtId="0" fontId="6" fillId="0" borderId="14" xfId="0" applyFont="1" applyBorder="1" applyAlignment="1">
      <alignment horizontal="left" vertical="center" wrapText="1"/>
    </xf>
    <xf numFmtId="0" fontId="6" fillId="0" borderId="35" xfId="0" applyFont="1" applyBorder="1" applyAlignment="1">
      <alignment horizontal="left" vertical="center" wrapText="1"/>
    </xf>
    <xf numFmtId="1" fontId="1" fillId="2" borderId="12"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left" vertical="center" wrapText="1"/>
    </xf>
    <xf numFmtId="0" fontId="1" fillId="3" borderId="11" xfId="0" applyFont="1" applyFill="1" applyBorder="1" applyAlignment="1">
      <alignment horizontal="center" vertical="center" wrapText="1"/>
    </xf>
    <xf numFmtId="0" fontId="6" fillId="3" borderId="9" xfId="0" applyFont="1" applyFill="1" applyBorder="1" applyAlignment="1">
      <alignment horizontal="left"/>
    </xf>
    <xf numFmtId="0" fontId="6" fillId="3" borderId="13" xfId="0" applyFont="1" applyFill="1" applyBorder="1" applyAlignment="1">
      <alignment horizontal="left"/>
    </xf>
    <xf numFmtId="1" fontId="6" fillId="3" borderId="12"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4" fillId="0" borderId="27" xfId="0" applyFont="1" applyBorder="1" applyAlignment="1">
      <alignment horizontal="right" vertical="center" wrapText="1"/>
    </xf>
    <xf numFmtId="0" fontId="4" fillId="0" borderId="40" xfId="0" applyFont="1" applyBorder="1" applyAlignment="1">
      <alignment horizontal="right" vertical="center" wrapText="1"/>
    </xf>
    <xf numFmtId="1" fontId="4" fillId="0" borderId="12" xfId="0" applyNumberFormat="1"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1" fontId="1" fillId="0" borderId="12"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0" fontId="1" fillId="3" borderId="19" xfId="0" applyFont="1" applyFill="1" applyBorder="1" applyAlignment="1">
      <alignment horizontal="left" vertical="center" wrapText="1"/>
    </xf>
    <xf numFmtId="0" fontId="1" fillId="0" borderId="9" xfId="0" applyFont="1" applyBorder="1" applyAlignment="1">
      <alignment horizontal="left" vertical="top" wrapText="1"/>
    </xf>
    <xf numFmtId="0" fontId="1" fillId="0" borderId="13" xfId="0" applyFont="1" applyBorder="1" applyAlignment="1">
      <alignment horizontal="left" vertical="top" wrapText="1"/>
    </xf>
    <xf numFmtId="0" fontId="4" fillId="0" borderId="9" xfId="0" applyFont="1" applyBorder="1" applyAlignment="1">
      <alignment horizontal="right" vertical="center" wrapText="1"/>
    </xf>
    <xf numFmtId="0" fontId="4" fillId="0" borderId="19" xfId="0" applyFont="1" applyBorder="1" applyAlignment="1">
      <alignment horizontal="right" vertical="center" wrapText="1"/>
    </xf>
    <xf numFmtId="1" fontId="1" fillId="0" borderId="18" xfId="0" applyNumberFormat="1" applyFont="1" applyBorder="1" applyAlignment="1">
      <alignment horizontal="center" vertical="center" wrapText="1"/>
    </xf>
    <xf numFmtId="0" fontId="11" fillId="4" borderId="0" xfId="0" applyFont="1" applyFill="1"/>
    <xf numFmtId="0" fontId="6" fillId="4" borderId="19" xfId="0" applyFont="1" applyFill="1" applyBorder="1" applyAlignment="1">
      <alignment horizontal="left" vertical="center" wrapText="1"/>
    </xf>
    <xf numFmtId="0" fontId="1" fillId="0" borderId="9" xfId="0" applyFont="1" applyBorder="1" applyAlignment="1">
      <alignment vertical="center"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1" fillId="3" borderId="9" xfId="0" applyFont="1" applyFill="1" applyBorder="1" applyAlignment="1">
      <alignment horizontal="left" vertical="top" wrapText="1"/>
    </xf>
    <xf numFmtId="0" fontId="1" fillId="3" borderId="13" xfId="0" applyFont="1" applyFill="1" applyBorder="1" applyAlignment="1">
      <alignment horizontal="left" vertical="top" wrapText="1"/>
    </xf>
    <xf numFmtId="0" fontId="4" fillId="0" borderId="1" xfId="0" applyFont="1" applyBorder="1" applyAlignment="1">
      <alignment horizontal="right" vertical="center" wrapText="1"/>
    </xf>
    <xf numFmtId="0" fontId="4" fillId="0" borderId="41" xfId="0" applyFont="1" applyBorder="1" applyAlignment="1">
      <alignment horizontal="right" vertical="center" wrapText="1"/>
    </xf>
    <xf numFmtId="0" fontId="4" fillId="0" borderId="25" xfId="0" applyFont="1" applyBorder="1" applyAlignment="1">
      <alignment horizontal="right" vertical="center" wrapText="1"/>
    </xf>
    <xf numFmtId="1" fontId="0" fillId="0" borderId="0" xfId="0" applyNumberFormat="1"/>
    <xf numFmtId="0" fontId="1" fillId="0" borderId="0" xfId="0" applyFont="1" applyAlignment="1">
      <alignment horizontal="center" vertical="center" wrapText="1"/>
    </xf>
    <xf numFmtId="0" fontId="4" fillId="0" borderId="0" xfId="0" applyFont="1" applyAlignment="1">
      <alignment horizontal="right" vertical="center" wrapText="1"/>
    </xf>
    <xf numFmtId="3" fontId="4"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4" fillId="0" borderId="25" xfId="0" applyFont="1" applyBorder="1" applyAlignment="1">
      <alignment horizontal="center" vertical="center"/>
    </xf>
    <xf numFmtId="3" fontId="4" fillId="0" borderId="4" xfId="0" applyNumberFormat="1" applyFont="1" applyBorder="1" applyAlignment="1">
      <alignment horizontal="center" vertical="center"/>
    </xf>
    <xf numFmtId="0" fontId="1" fillId="0" borderId="0" xfId="0" applyFont="1" applyAlignment="1">
      <alignment vertical="center"/>
    </xf>
    <xf numFmtId="0" fontId="2" fillId="0" borderId="0" xfId="0" applyFont="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98538-CCCF-4EB4-A16D-1767BF8CB684}">
  <dimension ref="A1:I86"/>
  <sheetViews>
    <sheetView tabSelected="1" workbookViewId="0">
      <selection sqref="A1:XFD1048576"/>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s>
  <sheetData>
    <row r="1" spans="1:5" ht="15.75" x14ac:dyDescent="0.25">
      <c r="A1" s="1"/>
      <c r="B1" s="2"/>
      <c r="C1" s="2"/>
      <c r="D1" s="3"/>
    </row>
    <row r="2" spans="1:5" ht="15.75" x14ac:dyDescent="0.25">
      <c r="A2" s="1"/>
      <c r="B2" s="2"/>
      <c r="C2" s="2" t="s">
        <v>0</v>
      </c>
      <c r="D2" s="3"/>
    </row>
    <row r="3" spans="1:5" ht="82.5" customHeight="1" x14ac:dyDescent="0.25">
      <c r="A3" s="1"/>
      <c r="B3" s="2"/>
      <c r="C3" s="4" t="s">
        <v>1</v>
      </c>
      <c r="D3" s="4"/>
    </row>
    <row r="4" spans="1:5" ht="15.75" x14ac:dyDescent="0.25">
      <c r="A4" s="1"/>
      <c r="B4" s="2"/>
      <c r="C4" s="5"/>
      <c r="D4" s="6"/>
    </row>
    <row r="5" spans="1:5" ht="48" customHeight="1" x14ac:dyDescent="0.25">
      <c r="A5" s="7" t="s">
        <v>2</v>
      </c>
      <c r="B5" s="7"/>
      <c r="C5" s="7"/>
      <c r="D5" s="7"/>
    </row>
    <row r="6" spans="1:5" ht="15.75" x14ac:dyDescent="0.25">
      <c r="A6" s="1"/>
      <c r="B6" s="2"/>
      <c r="C6" s="2"/>
      <c r="D6" s="3"/>
    </row>
    <row r="7" spans="1:5" ht="36.75" customHeight="1" x14ac:dyDescent="0.25">
      <c r="A7" s="8" t="s">
        <v>3</v>
      </c>
      <c r="B7" s="8"/>
      <c r="C7" s="8"/>
      <c r="D7" s="8"/>
    </row>
    <row r="8" spans="1:5" ht="16.5" thickBot="1" x14ac:dyDescent="0.3">
      <c r="A8" s="1"/>
      <c r="B8" s="2"/>
      <c r="C8" s="2"/>
      <c r="D8" s="3"/>
    </row>
    <row r="9" spans="1:5" ht="48" thickBot="1" x14ac:dyDescent="0.3">
      <c r="A9" s="9" t="s">
        <v>4</v>
      </c>
      <c r="B9" s="10" t="s">
        <v>5</v>
      </c>
      <c r="C9" s="11"/>
      <c r="D9" s="12" t="s">
        <v>6</v>
      </c>
    </row>
    <row r="10" spans="1:5" ht="15.75" x14ac:dyDescent="0.25">
      <c r="A10" s="13" t="s">
        <v>7</v>
      </c>
      <c r="B10" s="14" t="s">
        <v>8</v>
      </c>
      <c r="C10" s="15"/>
      <c r="D10" s="16">
        <v>85000</v>
      </c>
      <c r="E10" s="17"/>
    </row>
    <row r="11" spans="1:5" ht="15.75" x14ac:dyDescent="0.25">
      <c r="A11" s="18" t="s">
        <v>9</v>
      </c>
      <c r="B11" s="19" t="s">
        <v>10</v>
      </c>
      <c r="C11" s="20"/>
      <c r="D11" s="21">
        <v>55000</v>
      </c>
      <c r="E11" s="17"/>
    </row>
    <row r="12" spans="1:5" ht="15.75" x14ac:dyDescent="0.25">
      <c r="A12" s="18" t="s">
        <v>11</v>
      </c>
      <c r="B12" s="19" t="s">
        <v>12</v>
      </c>
      <c r="C12" s="20"/>
      <c r="D12" s="21">
        <v>0</v>
      </c>
    </row>
    <row r="13" spans="1:5" ht="15.75" x14ac:dyDescent="0.25">
      <c r="A13" s="18" t="s">
        <v>13</v>
      </c>
      <c r="B13" s="19" t="s">
        <v>14</v>
      </c>
      <c r="C13" s="20"/>
      <c r="D13" s="21">
        <v>0</v>
      </c>
    </row>
    <row r="14" spans="1:5" ht="15.75" x14ac:dyDescent="0.25">
      <c r="A14" s="18" t="s">
        <v>15</v>
      </c>
      <c r="B14" s="22" t="s">
        <v>16</v>
      </c>
      <c r="C14" s="23"/>
      <c r="D14" s="21">
        <v>0</v>
      </c>
    </row>
    <row r="15" spans="1:5" ht="15.75" x14ac:dyDescent="0.25">
      <c r="A15" s="18" t="s">
        <v>17</v>
      </c>
      <c r="B15" s="22" t="s">
        <v>18</v>
      </c>
      <c r="C15" s="23"/>
      <c r="D15" s="21">
        <v>40000</v>
      </c>
      <c r="E15" s="17"/>
    </row>
    <row r="16" spans="1:5" ht="15.75" x14ac:dyDescent="0.25">
      <c r="A16" s="24" t="s">
        <v>19</v>
      </c>
      <c r="B16" s="25" t="s">
        <v>20</v>
      </c>
      <c r="C16" s="26"/>
      <c r="D16" s="27">
        <f>SUM(D10:D15)</f>
        <v>180000</v>
      </c>
      <c r="E16" s="28"/>
    </row>
    <row r="17" spans="1:7" ht="15.75" x14ac:dyDescent="0.25">
      <c r="A17" s="24" t="s">
        <v>21</v>
      </c>
      <c r="B17" s="25" t="s">
        <v>22</v>
      </c>
      <c r="C17" s="26"/>
      <c r="D17" s="29">
        <v>160189</v>
      </c>
      <c r="F17" s="28"/>
    </row>
    <row r="18" spans="1:7" ht="15.75" x14ac:dyDescent="0.25">
      <c r="A18" s="24" t="s">
        <v>23</v>
      </c>
      <c r="B18" s="25" t="s">
        <v>24</v>
      </c>
      <c r="C18" s="26"/>
      <c r="D18" s="21">
        <f>SUM(D16:D17)</f>
        <v>340189</v>
      </c>
    </row>
    <row r="19" spans="1:7" ht="15.75" x14ac:dyDescent="0.25">
      <c r="A19" s="30" t="s">
        <v>25</v>
      </c>
      <c r="B19" s="31" t="s">
        <v>26</v>
      </c>
      <c r="C19" s="32"/>
      <c r="D19" s="33" t="s">
        <v>27</v>
      </c>
    </row>
    <row r="20" spans="1:7" ht="15.75" x14ac:dyDescent="0.25">
      <c r="A20" s="24" t="s">
        <v>28</v>
      </c>
      <c r="B20" s="25" t="s">
        <v>29</v>
      </c>
      <c r="C20" s="26"/>
      <c r="D20" s="27">
        <v>9605</v>
      </c>
      <c r="G20" s="28"/>
    </row>
    <row r="21" spans="1:7" ht="15.75" x14ac:dyDescent="0.25">
      <c r="A21" s="34" t="s">
        <v>30</v>
      </c>
      <c r="B21" s="35" t="s">
        <v>31</v>
      </c>
      <c r="C21" s="36"/>
      <c r="D21" s="37">
        <v>55755</v>
      </c>
    </row>
    <row r="22" spans="1:7" ht="15.75" x14ac:dyDescent="0.25">
      <c r="A22" s="38" t="s">
        <v>32</v>
      </c>
      <c r="B22" s="26" t="s">
        <v>33</v>
      </c>
      <c r="C22" s="39"/>
      <c r="D22" s="21">
        <v>30032</v>
      </c>
    </row>
    <row r="23" spans="1:7" ht="16.5" thickBot="1" x14ac:dyDescent="0.3">
      <c r="A23" s="40" t="s">
        <v>34</v>
      </c>
      <c r="B23" s="41" t="s">
        <v>35</v>
      </c>
      <c r="C23" s="42"/>
      <c r="D23" s="43" t="s">
        <v>36</v>
      </c>
      <c r="E23" s="28"/>
    </row>
    <row r="24" spans="1:7" ht="15.75" x14ac:dyDescent="0.25">
      <c r="A24" s="1"/>
      <c r="B24" s="2"/>
      <c r="C24" s="2"/>
      <c r="D24" s="3"/>
    </row>
    <row r="25" spans="1:7" ht="16.5" thickBot="1" x14ac:dyDescent="0.3">
      <c r="A25" s="1"/>
      <c r="B25" s="2"/>
      <c r="C25" s="2"/>
      <c r="D25" s="3"/>
    </row>
    <row r="26" spans="1:7" ht="32.25" thickBot="1" x14ac:dyDescent="0.3">
      <c r="A26" s="9" t="s">
        <v>37</v>
      </c>
      <c r="B26" s="44" t="s">
        <v>38</v>
      </c>
      <c r="C26" s="45"/>
      <c r="D26" s="46" t="s">
        <v>39</v>
      </c>
    </row>
    <row r="27" spans="1:7" ht="49.5" customHeight="1" x14ac:dyDescent="0.25">
      <c r="A27" s="47" t="s">
        <v>40</v>
      </c>
      <c r="B27" s="48" t="s">
        <v>41</v>
      </c>
      <c r="C27" s="49"/>
      <c r="D27" s="50">
        <f>ROUND(D16*20/100,2)</f>
        <v>36000</v>
      </c>
      <c r="E27" s="28"/>
      <c r="F27" s="28"/>
    </row>
    <row r="28" spans="1:7" ht="16.5" thickBot="1" x14ac:dyDescent="0.3">
      <c r="A28" s="34" t="s">
        <v>42</v>
      </c>
      <c r="B28" s="35" t="s">
        <v>43</v>
      </c>
      <c r="C28" s="51"/>
      <c r="D28" s="52">
        <f>D22</f>
        <v>30032</v>
      </c>
    </row>
    <row r="29" spans="1:7" ht="16.5" thickBot="1" x14ac:dyDescent="0.3">
      <c r="A29" s="53" t="s">
        <v>44</v>
      </c>
      <c r="B29" s="54" t="s">
        <v>45</v>
      </c>
      <c r="C29" s="55"/>
      <c r="D29" s="56">
        <f>SUM(D27:D28)</f>
        <v>66032</v>
      </c>
      <c r="G29" s="28"/>
    </row>
    <row r="30" spans="1:7" ht="16.5" thickBot="1" x14ac:dyDescent="0.3">
      <c r="A30" s="1"/>
      <c r="B30" s="2"/>
      <c r="C30" s="2"/>
      <c r="D30" s="57"/>
      <c r="F30" s="28"/>
    </row>
    <row r="31" spans="1:7" ht="32.25" thickBot="1" x14ac:dyDescent="0.3">
      <c r="A31" s="58" t="s">
        <v>37</v>
      </c>
      <c r="B31" s="59" t="s">
        <v>46</v>
      </c>
      <c r="C31" s="60"/>
      <c r="D31" s="61" t="s">
        <v>47</v>
      </c>
      <c r="F31" s="28"/>
    </row>
    <row r="32" spans="1:7" ht="48.75" customHeight="1" x14ac:dyDescent="0.25">
      <c r="A32" s="47" t="s">
        <v>48</v>
      </c>
      <c r="B32" s="62" t="s">
        <v>49</v>
      </c>
      <c r="C32" s="63"/>
      <c r="D32" s="64">
        <f>ROUND(D16*80/100,2)</f>
        <v>144000</v>
      </c>
    </row>
    <row r="33" spans="1:9" ht="16.5" thickBot="1" x14ac:dyDescent="0.3">
      <c r="A33" s="34" t="s">
        <v>50</v>
      </c>
      <c r="B33" s="35" t="s">
        <v>43</v>
      </c>
      <c r="C33" s="51"/>
      <c r="D33" s="65">
        <f>D17</f>
        <v>160189</v>
      </c>
    </row>
    <row r="34" spans="1:9" ht="16.5" thickBot="1" x14ac:dyDescent="0.3">
      <c r="A34" s="53" t="s">
        <v>51</v>
      </c>
      <c r="B34" s="54" t="s">
        <v>52</v>
      </c>
      <c r="C34" s="55"/>
      <c r="D34" s="66">
        <f>SUM(D32:D33)</f>
        <v>304189</v>
      </c>
    </row>
    <row r="35" spans="1:9" ht="15.75" x14ac:dyDescent="0.25">
      <c r="A35" s="1"/>
      <c r="B35" s="2"/>
      <c r="C35" s="2"/>
      <c r="D35" s="3"/>
    </row>
    <row r="36" spans="1:9" ht="15.75" x14ac:dyDescent="0.25">
      <c r="A36" s="67" t="s">
        <v>53</v>
      </c>
      <c r="B36" s="67"/>
      <c r="C36" s="67"/>
      <c r="D36" s="67"/>
    </row>
    <row r="37" spans="1:9" ht="16.5" thickBot="1" x14ac:dyDescent="0.3">
      <c r="A37" s="1"/>
      <c r="B37" s="2"/>
      <c r="C37" s="2"/>
      <c r="D37" s="3"/>
    </row>
    <row r="38" spans="1:9" ht="32.25" thickBot="1" x14ac:dyDescent="0.3">
      <c r="A38" s="9" t="s">
        <v>37</v>
      </c>
      <c r="B38" s="44" t="s">
        <v>54</v>
      </c>
      <c r="C38" s="45"/>
      <c r="D38" s="46" t="s">
        <v>55</v>
      </c>
      <c r="G38" s="28"/>
    </row>
    <row r="39" spans="1:9" ht="63.75" customHeight="1" x14ac:dyDescent="0.25">
      <c r="A39" s="68" t="s">
        <v>56</v>
      </c>
      <c r="B39" s="69" t="s">
        <v>57</v>
      </c>
      <c r="C39" s="70"/>
      <c r="D39" s="71" t="s">
        <v>58</v>
      </c>
      <c r="E39" s="72"/>
    </row>
    <row r="40" spans="1:9" ht="50.25" customHeight="1" thickBot="1" x14ac:dyDescent="0.3">
      <c r="A40" s="73" t="s">
        <v>59</v>
      </c>
      <c r="B40" s="74" t="s">
        <v>60</v>
      </c>
      <c r="C40" s="75"/>
      <c r="D40" s="76">
        <v>0</v>
      </c>
    </row>
    <row r="41" spans="1:9" ht="16.5" thickBot="1" x14ac:dyDescent="0.3">
      <c r="A41" s="53" t="s">
        <v>61</v>
      </c>
      <c r="B41" s="54" t="s">
        <v>62</v>
      </c>
      <c r="C41" s="55"/>
      <c r="D41" s="46" t="s">
        <v>63</v>
      </c>
      <c r="G41" s="28"/>
      <c r="I41" s="28"/>
    </row>
    <row r="42" spans="1:9" ht="15.75" x14ac:dyDescent="0.25">
      <c r="A42" s="1"/>
      <c r="B42" s="2"/>
      <c r="C42" s="2"/>
      <c r="D42" s="3"/>
      <c r="I42" s="28"/>
    </row>
    <row r="43" spans="1:9" ht="15.75" x14ac:dyDescent="0.25">
      <c r="A43" s="67" t="s">
        <v>64</v>
      </c>
      <c r="B43" s="67"/>
      <c r="C43" s="67"/>
      <c r="D43" s="67"/>
    </row>
    <row r="44" spans="1:9" ht="16.5" thickBot="1" x14ac:dyDescent="0.3">
      <c r="A44" s="1"/>
      <c r="C44" s="2"/>
      <c r="D44" s="3"/>
    </row>
    <row r="45" spans="1:9" ht="32.25" thickBot="1" x14ac:dyDescent="0.3">
      <c r="A45" s="9" t="s">
        <v>37</v>
      </c>
      <c r="B45" s="44" t="s">
        <v>54</v>
      </c>
      <c r="C45" s="45"/>
      <c r="D45" s="46" t="s">
        <v>55</v>
      </c>
      <c r="I45" s="28"/>
    </row>
    <row r="46" spans="1:9" ht="16.5" thickBot="1" x14ac:dyDescent="0.3">
      <c r="A46" s="77" t="s">
        <v>65</v>
      </c>
      <c r="B46" s="78" t="s">
        <v>66</v>
      </c>
      <c r="C46" s="79"/>
      <c r="D46" s="80">
        <f>D29</f>
        <v>66032</v>
      </c>
      <c r="I46" s="28"/>
    </row>
    <row r="47" spans="1:9" ht="15.75" x14ac:dyDescent="0.25">
      <c r="A47" s="1"/>
      <c r="B47" s="2"/>
      <c r="C47" s="2"/>
      <c r="D47" s="3"/>
    </row>
    <row r="48" spans="1:9" ht="15.75" x14ac:dyDescent="0.25">
      <c r="A48" s="81" t="s">
        <v>67</v>
      </c>
      <c r="B48" s="81"/>
      <c r="C48" s="81"/>
      <c r="D48" s="81"/>
    </row>
    <row r="49" spans="1:7" ht="16.5" thickBot="1" x14ac:dyDescent="0.3">
      <c r="A49" s="1"/>
      <c r="B49" s="2"/>
      <c r="C49" s="2"/>
      <c r="D49" s="3"/>
    </row>
    <row r="50" spans="1:7" ht="32.25" thickBot="1" x14ac:dyDescent="0.3">
      <c r="A50" s="9" t="s">
        <v>37</v>
      </c>
      <c r="B50" s="44" t="s">
        <v>54</v>
      </c>
      <c r="C50" s="82"/>
      <c r="D50" s="12" t="s">
        <v>55</v>
      </c>
    </row>
    <row r="51" spans="1:7" ht="15.75" x14ac:dyDescent="0.25">
      <c r="A51" s="47" t="s">
        <v>68</v>
      </c>
      <c r="B51" s="83" t="s">
        <v>69</v>
      </c>
      <c r="C51" s="84"/>
      <c r="D51" s="85"/>
    </row>
    <row r="52" spans="1:7" ht="18.75" customHeight="1" x14ac:dyDescent="0.25">
      <c r="A52" s="24" t="s">
        <v>70</v>
      </c>
      <c r="B52" s="86" t="s">
        <v>69</v>
      </c>
      <c r="C52" s="39"/>
      <c r="D52" s="87">
        <v>300</v>
      </c>
      <c r="E52" s="88"/>
      <c r="F52" s="89"/>
      <c r="G52" s="89"/>
    </row>
    <row r="53" spans="1:7" ht="17.25" customHeight="1" x14ac:dyDescent="0.25">
      <c r="A53" s="30" t="s">
        <v>71</v>
      </c>
      <c r="B53" s="90" t="s">
        <v>72</v>
      </c>
      <c r="C53" s="91"/>
      <c r="D53" s="92" t="s">
        <v>73</v>
      </c>
      <c r="E53" s="72"/>
      <c r="F53" s="93"/>
      <c r="G53" s="28"/>
    </row>
    <row r="54" spans="1:7" ht="39.75" customHeight="1" x14ac:dyDescent="0.25">
      <c r="A54" s="24" t="s">
        <v>74</v>
      </c>
      <c r="B54" s="94" t="s">
        <v>75</v>
      </c>
      <c r="C54" s="95"/>
      <c r="D54" s="96">
        <v>4000</v>
      </c>
      <c r="E54" s="72"/>
      <c r="F54" s="93"/>
      <c r="G54" s="28"/>
    </row>
    <row r="55" spans="1:7" ht="18" customHeight="1" x14ac:dyDescent="0.25">
      <c r="A55" s="97" t="s">
        <v>76</v>
      </c>
      <c r="B55" s="86" t="s">
        <v>77</v>
      </c>
      <c r="C55" s="98"/>
      <c r="D55" s="87">
        <v>3000</v>
      </c>
      <c r="E55" s="72"/>
      <c r="F55" s="93"/>
      <c r="G55" s="28"/>
    </row>
    <row r="56" spans="1:7" ht="50.25" customHeight="1" x14ac:dyDescent="0.25">
      <c r="A56" s="97" t="s">
        <v>78</v>
      </c>
      <c r="B56" s="86" t="s">
        <v>79</v>
      </c>
      <c r="C56" s="98"/>
      <c r="D56" s="87">
        <v>35000</v>
      </c>
      <c r="E56" s="72"/>
      <c r="F56" s="93"/>
      <c r="G56" s="28"/>
    </row>
    <row r="57" spans="1:7" ht="18" customHeight="1" x14ac:dyDescent="0.25">
      <c r="A57" s="99" t="s">
        <v>80</v>
      </c>
      <c r="B57" s="100" t="s">
        <v>81</v>
      </c>
      <c r="C57" s="101"/>
      <c r="D57" s="102" t="s">
        <v>82</v>
      </c>
      <c r="E57" s="72"/>
      <c r="F57" s="93"/>
      <c r="G57" s="28"/>
    </row>
    <row r="58" spans="1:7" ht="31.5" x14ac:dyDescent="0.25">
      <c r="A58" s="103"/>
      <c r="B58" s="104" t="s">
        <v>83</v>
      </c>
      <c r="C58" s="105"/>
      <c r="D58" s="106" t="s">
        <v>84</v>
      </c>
      <c r="G58" s="28"/>
    </row>
    <row r="59" spans="1:7" ht="15.75" x14ac:dyDescent="0.25">
      <c r="A59" s="24" t="s">
        <v>85</v>
      </c>
      <c r="B59" s="107" t="s">
        <v>86</v>
      </c>
      <c r="C59" s="108"/>
      <c r="D59" s="109"/>
    </row>
    <row r="60" spans="1:7" ht="31.5" customHeight="1" x14ac:dyDescent="0.25">
      <c r="A60" s="110" t="s">
        <v>87</v>
      </c>
      <c r="B60" s="86" t="s">
        <v>88</v>
      </c>
      <c r="C60" s="39"/>
      <c r="D60" s="111">
        <v>42289</v>
      </c>
    </row>
    <row r="61" spans="1:7" ht="28.5" customHeight="1" x14ac:dyDescent="0.25">
      <c r="A61" s="30" t="s">
        <v>89</v>
      </c>
      <c r="B61" s="90" t="s">
        <v>90</v>
      </c>
      <c r="C61" s="112"/>
      <c r="D61" s="92" t="s">
        <v>91</v>
      </c>
      <c r="F61" s="93"/>
    </row>
    <row r="62" spans="1:7" ht="30" customHeight="1" x14ac:dyDescent="0.25">
      <c r="A62" s="24" t="s">
        <v>92</v>
      </c>
      <c r="B62" s="113" t="s">
        <v>93</v>
      </c>
      <c r="C62" s="114"/>
      <c r="D62" s="111">
        <v>60000</v>
      </c>
    </row>
    <row r="63" spans="1:7" ht="15.75" customHeight="1" x14ac:dyDescent="0.25">
      <c r="A63" s="24"/>
      <c r="B63" s="115" t="s">
        <v>94</v>
      </c>
      <c r="C63" s="116"/>
      <c r="D63" s="106" t="s">
        <v>95</v>
      </c>
    </row>
    <row r="64" spans="1:7" ht="31.5" customHeight="1" x14ac:dyDescent="0.25">
      <c r="A64" s="24" t="s">
        <v>96</v>
      </c>
      <c r="B64" s="107" t="s">
        <v>97</v>
      </c>
      <c r="C64" s="108"/>
      <c r="D64" s="109"/>
    </row>
    <row r="65" spans="1:7" ht="15.75" customHeight="1" x14ac:dyDescent="0.25">
      <c r="A65" s="38" t="s">
        <v>98</v>
      </c>
      <c r="B65" s="20" t="s">
        <v>99</v>
      </c>
      <c r="C65" s="23"/>
      <c r="D65" s="117">
        <v>35000</v>
      </c>
    </row>
    <row r="66" spans="1:7" ht="15.75" customHeight="1" x14ac:dyDescent="0.25">
      <c r="A66" s="38" t="s">
        <v>100</v>
      </c>
      <c r="B66" s="118" t="s">
        <v>101</v>
      </c>
      <c r="C66" s="119"/>
      <c r="D66" s="117">
        <v>2000</v>
      </c>
    </row>
    <row r="67" spans="1:7" ht="15" customHeight="1" x14ac:dyDescent="0.25">
      <c r="A67" s="120" t="s">
        <v>102</v>
      </c>
      <c r="B67" s="20" t="s">
        <v>103</v>
      </c>
      <c r="C67" s="23"/>
      <c r="D67" s="96">
        <v>1000</v>
      </c>
    </row>
    <row r="68" spans="1:7" ht="16.5" customHeight="1" x14ac:dyDescent="0.25">
      <c r="A68" s="24"/>
      <c r="B68" s="121" t="s">
        <v>104</v>
      </c>
      <c r="C68" s="122"/>
      <c r="D68" s="106">
        <f>SUM(D65:D67)</f>
        <v>38000</v>
      </c>
    </row>
    <row r="69" spans="1:7" ht="15.75" x14ac:dyDescent="0.25">
      <c r="A69" s="24" t="s">
        <v>105</v>
      </c>
      <c r="B69" s="107" t="s">
        <v>106</v>
      </c>
      <c r="C69" s="108"/>
      <c r="D69" s="109"/>
    </row>
    <row r="70" spans="1:7" ht="15.75" x14ac:dyDescent="0.25">
      <c r="A70" s="123" t="s">
        <v>107</v>
      </c>
      <c r="B70" s="124" t="s">
        <v>108</v>
      </c>
      <c r="C70" s="125"/>
      <c r="D70" s="102" t="s">
        <v>109</v>
      </c>
    </row>
    <row r="71" spans="1:7" ht="27.75" customHeight="1" x14ac:dyDescent="0.25">
      <c r="A71" s="18" t="s">
        <v>110</v>
      </c>
      <c r="B71" s="22" t="s">
        <v>111</v>
      </c>
      <c r="C71" s="23"/>
      <c r="D71" s="87" t="s">
        <v>112</v>
      </c>
    </row>
    <row r="72" spans="1:7" ht="15.75" x14ac:dyDescent="0.25">
      <c r="A72" s="24"/>
      <c r="B72" s="121" t="s">
        <v>113</v>
      </c>
      <c r="C72" s="122"/>
      <c r="D72" s="106" t="s">
        <v>114</v>
      </c>
    </row>
    <row r="73" spans="1:7" ht="15.75" x14ac:dyDescent="0.25">
      <c r="A73" s="24" t="s">
        <v>115</v>
      </c>
      <c r="B73" s="107" t="s">
        <v>116</v>
      </c>
      <c r="C73" s="108"/>
      <c r="D73" s="109"/>
    </row>
    <row r="74" spans="1:7" ht="18" customHeight="1" x14ac:dyDescent="0.25">
      <c r="A74" s="24"/>
      <c r="B74" s="25"/>
      <c r="C74" s="26"/>
      <c r="D74" s="109">
        <v>0</v>
      </c>
    </row>
    <row r="75" spans="1:7" ht="15.75" x14ac:dyDescent="0.25">
      <c r="A75" s="24"/>
      <c r="B75" s="121" t="s">
        <v>117</v>
      </c>
      <c r="C75" s="122"/>
      <c r="D75" s="106">
        <f>SUM(D74:D74)</f>
        <v>0</v>
      </c>
    </row>
    <row r="76" spans="1:7" ht="32.25" customHeight="1" x14ac:dyDescent="0.25">
      <c r="A76" s="24" t="s">
        <v>118</v>
      </c>
      <c r="B76" s="107" t="s">
        <v>119</v>
      </c>
      <c r="C76" s="108"/>
      <c r="D76" s="109"/>
    </row>
    <row r="77" spans="1:7" ht="18" customHeight="1" x14ac:dyDescent="0.25">
      <c r="A77" s="30" t="s">
        <v>120</v>
      </c>
      <c r="B77" s="126" t="s">
        <v>121</v>
      </c>
      <c r="C77" s="127"/>
      <c r="D77" s="102" t="s">
        <v>122</v>
      </c>
    </row>
    <row r="78" spans="1:7" ht="16.5" thickBot="1" x14ac:dyDescent="0.3">
      <c r="A78" s="24" t="s">
        <v>123</v>
      </c>
      <c r="B78" s="86" t="s">
        <v>124</v>
      </c>
      <c r="C78" s="39"/>
      <c r="D78" s="96">
        <v>49700</v>
      </c>
    </row>
    <row r="79" spans="1:7" ht="16.5" thickBot="1" x14ac:dyDescent="0.3">
      <c r="A79" s="53" t="s">
        <v>118</v>
      </c>
      <c r="B79" s="128" t="s">
        <v>125</v>
      </c>
      <c r="C79" s="129"/>
      <c r="D79" s="12" t="s">
        <v>126</v>
      </c>
      <c r="G79" s="28"/>
    </row>
    <row r="80" spans="1:7" ht="16.5" thickBot="1" x14ac:dyDescent="0.3">
      <c r="A80" s="53"/>
      <c r="B80" s="128" t="s">
        <v>127</v>
      </c>
      <c r="C80" s="130"/>
      <c r="D80" s="46">
        <v>304189</v>
      </c>
      <c r="E80" s="131"/>
      <c r="G80" s="28"/>
    </row>
    <row r="81" spans="1:4" ht="16.5" thickBot="1" x14ac:dyDescent="0.3">
      <c r="A81" s="132"/>
      <c r="B81" s="133"/>
      <c r="C81" s="133"/>
      <c r="D81" s="134"/>
    </row>
    <row r="82" spans="1:4" ht="32.25" thickBot="1" x14ac:dyDescent="0.3">
      <c r="A82" s="135" t="s">
        <v>128</v>
      </c>
      <c r="B82" s="136"/>
      <c r="C82" s="137"/>
      <c r="D82" s="12" t="s">
        <v>129</v>
      </c>
    </row>
    <row r="83" spans="1:4" ht="16.5" thickBot="1" x14ac:dyDescent="0.3">
      <c r="A83" s="138" t="s">
        <v>130</v>
      </c>
      <c r="B83" s="139"/>
      <c r="C83" s="140"/>
      <c r="D83" s="141">
        <v>0</v>
      </c>
    </row>
    <row r="84" spans="1:4" ht="15.75" x14ac:dyDescent="0.25">
      <c r="A84" s="1"/>
      <c r="B84" s="2"/>
      <c r="C84" s="2"/>
      <c r="D84" s="3"/>
    </row>
    <row r="85" spans="1:4" ht="15.75" x14ac:dyDescent="0.25">
      <c r="A85" s="142" t="s">
        <v>131</v>
      </c>
      <c r="B85" s="143" t="s">
        <v>132</v>
      </c>
      <c r="C85" s="142"/>
      <c r="D85" s="142"/>
    </row>
    <row r="86" spans="1:4" ht="15.75" x14ac:dyDescent="0.25">
      <c r="A86" s="1"/>
      <c r="B86" s="2"/>
      <c r="C86" s="2"/>
      <c r="D86" s="3"/>
    </row>
  </sheetData>
  <mergeCells count="68">
    <mergeCell ref="A82:C82"/>
    <mergeCell ref="A83:C83"/>
    <mergeCell ref="B75:C75"/>
    <mergeCell ref="B76:C76"/>
    <mergeCell ref="B77:C77"/>
    <mergeCell ref="B78:C78"/>
    <mergeCell ref="B79:C79"/>
    <mergeCell ref="B80:C80"/>
    <mergeCell ref="B69:C69"/>
    <mergeCell ref="B70:C70"/>
    <mergeCell ref="B71:C71"/>
    <mergeCell ref="B72:C72"/>
    <mergeCell ref="B73:C73"/>
    <mergeCell ref="B74:C74"/>
    <mergeCell ref="B62:C62"/>
    <mergeCell ref="B63:C63"/>
    <mergeCell ref="B64:C64"/>
    <mergeCell ref="B65:C65"/>
    <mergeCell ref="B67:C67"/>
    <mergeCell ref="B68:C68"/>
    <mergeCell ref="B56:C56"/>
    <mergeCell ref="B57:C57"/>
    <mergeCell ref="B58:C58"/>
    <mergeCell ref="B59:C59"/>
    <mergeCell ref="B60:C60"/>
    <mergeCell ref="B61:C61"/>
    <mergeCell ref="B51:C51"/>
    <mergeCell ref="B52:C52"/>
    <mergeCell ref="E52:G52"/>
    <mergeCell ref="B53:C53"/>
    <mergeCell ref="B54:C54"/>
    <mergeCell ref="B55:C55"/>
    <mergeCell ref="B41:C41"/>
    <mergeCell ref="A43:D43"/>
    <mergeCell ref="B45:C45"/>
    <mergeCell ref="B46:C46"/>
    <mergeCell ref="A48:D48"/>
    <mergeCell ref="B50:C50"/>
    <mergeCell ref="B33:C33"/>
    <mergeCell ref="B34:C34"/>
    <mergeCell ref="A36:D36"/>
    <mergeCell ref="B38:C38"/>
    <mergeCell ref="B39:C39"/>
    <mergeCell ref="B40:C40"/>
    <mergeCell ref="B26:C26"/>
    <mergeCell ref="B27:C27"/>
    <mergeCell ref="B28:C28"/>
    <mergeCell ref="B29:C29"/>
    <mergeCell ref="B31:C31"/>
    <mergeCell ref="B32:C32"/>
    <mergeCell ref="B18:C18"/>
    <mergeCell ref="B19:C19"/>
    <mergeCell ref="B20:C20"/>
    <mergeCell ref="B21:C21"/>
    <mergeCell ref="B22:C22"/>
    <mergeCell ref="B23:C23"/>
    <mergeCell ref="B12:C12"/>
    <mergeCell ref="B13:C13"/>
    <mergeCell ref="B14:C14"/>
    <mergeCell ref="B15:C15"/>
    <mergeCell ref="B16:C16"/>
    <mergeCell ref="B17:C17"/>
    <mergeCell ref="C3:D3"/>
    <mergeCell ref="A5:D5"/>
    <mergeCell ref="A7:D7"/>
    <mergeCell ref="B9:C9"/>
    <mergeCell ref="B10:C10"/>
    <mergeCell ref="B11: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Odeta Viršilienė</dc:creator>
  <cp:lastModifiedBy>Odeta Viršilienė</cp:lastModifiedBy>
  <dcterms:created xsi:type="dcterms:W3CDTF">2023-06-06T08:51:43Z</dcterms:created>
  <dcterms:modified xsi:type="dcterms:W3CDTF">2023-06-06T08:52:34Z</dcterms:modified>
</cp:coreProperties>
</file>