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24226"/>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8_{FCFBE41F-B90B-43CB-A4E5-AE2D1B072749}" xr6:coauthVersionLast="47" xr6:coauthVersionMax="47" xr10:uidLastSave="{00000000-0000-0000-0000-000000000000}"/>
  <bookViews>
    <workbookView xWindow="-120" yWindow="-120" windowWidth="29040" windowHeight="15840" xr2:uid="{00000000-000D-0000-FFFF-FFFF00000000}"/>
  </bookViews>
  <sheets>
    <sheet name="Titulinis" sheetId="17" r:id="rId1"/>
    <sheet name="1.Pastatai" sheetId="10" r:id="rId2"/>
    <sheet name="2.Materialinė bazė" sheetId="13" r:id="rId3"/>
    <sheet name="3.Darbuotojai" sheetId="12" r:id="rId4"/>
    <sheet name="4.Kolektyvai" sheetId="15" r:id="rId5"/>
    <sheet name="5.Veikla" sheetId="16" r:id="rId6"/>
    <sheet name="6.Lėšos" sheetId="6" r:id="rId7"/>
  </sheets>
  <definedNames>
    <definedName name="_xlnm.Print_Area" localSheetId="1">'1.Pastatai'!$A$1:$T$13</definedName>
    <definedName name="_xlnm.Print_Area" localSheetId="2">'2.Materialinė bazė'!$A$1:$O$12</definedName>
    <definedName name="_xlnm.Print_Area" localSheetId="3">'3.Darbuotojai'!$A$1:$X$18</definedName>
    <definedName name="_xlnm.Print_Area" localSheetId="4">'4.Kolektyvai'!$A$1:$T$13</definedName>
    <definedName name="_xlnm.Print_Area" localSheetId="5">'5.Veikla'!$A$1:$BE$17</definedName>
    <definedName name="_xlnm.Print_Area" localSheetId="6">'6.Lėšos'!$A$1:$O$19</definedName>
    <definedName name="_xlnm.Print_Area" localSheetId="0">Titulinis!$A$3:$O$38</definedName>
  </definedNames>
  <calcPr calcId="181029"/>
</workbook>
</file>

<file path=xl/calcChain.xml><?xml version="1.0" encoding="utf-8"?>
<calcChain xmlns="http://schemas.openxmlformats.org/spreadsheetml/2006/main">
  <c r="N9" i="6" l="1"/>
  <c r="B9" i="6"/>
  <c r="B7" i="6"/>
  <c r="O11" i="16"/>
  <c r="N11" i="16"/>
  <c r="AD11" i="16" l="1"/>
  <c r="AR11" i="16" s="1"/>
  <c r="AB11" i="16"/>
  <c r="AE11" i="16" s="1"/>
  <c r="O9" i="15"/>
  <c r="N9" i="15"/>
  <c r="N7" i="6"/>
  <c r="AD8" i="16"/>
  <c r="AR8" i="16" s="1"/>
  <c r="AD9" i="16"/>
  <c r="AR9" i="16" s="1"/>
  <c r="AD10" i="16"/>
  <c r="AR10" i="16" s="1"/>
  <c r="AB8" i="16"/>
  <c r="AB9" i="16"/>
  <c r="AB10" i="16"/>
  <c r="F8" i="16"/>
  <c r="F9" i="16"/>
  <c r="F10" i="16"/>
  <c r="AD7" i="16"/>
  <c r="AB7" i="16"/>
  <c r="O7" i="16"/>
  <c r="N7" i="16"/>
  <c r="P7" i="15"/>
  <c r="O6" i="15"/>
  <c r="O7" i="15"/>
  <c r="O8" i="15"/>
  <c r="N6" i="15"/>
  <c r="N7" i="15"/>
  <c r="N8" i="15"/>
  <c r="O5" i="15"/>
  <c r="N5" i="15"/>
  <c r="Q5" i="15"/>
  <c r="P5" i="15"/>
  <c r="AE10" i="16" l="1"/>
  <c r="AR7" i="16"/>
  <c r="AE7" i="16"/>
  <c r="AE9" i="16"/>
  <c r="AE8" i="16"/>
</calcChain>
</file>

<file path=xl/sharedStrings.xml><?xml version="1.0" encoding="utf-8"?>
<sst xmlns="http://schemas.openxmlformats.org/spreadsheetml/2006/main" count="233" uniqueCount="187">
  <si>
    <t>iš viso</t>
  </si>
  <si>
    <t>Iš viso</t>
  </si>
  <si>
    <t>Muzikos instrumentai</t>
  </si>
  <si>
    <t xml:space="preserve">poreikis </t>
  </si>
  <si>
    <t>Aukštesnysis</t>
  </si>
  <si>
    <t>Specialus vidurinis</t>
  </si>
  <si>
    <t>iš jų kultūros ir meno darbuotojams</t>
  </si>
  <si>
    <t>Vidurinis</t>
  </si>
  <si>
    <t>kultūros ir meno specialybės</t>
  </si>
  <si>
    <t>Kultūros ir meno darbuotojų išsilavinimas (pagal turimus diplomus)</t>
  </si>
  <si>
    <t>2.  MATERIALINĖ BAZĖ (skaičius)</t>
  </si>
  <si>
    <t xml:space="preserve"> </t>
  </si>
  <si>
    <t>Salės</t>
  </si>
  <si>
    <t xml:space="preserve">Vietų skaičius salėse </t>
  </si>
  <si>
    <t>iš jų kultūros ir meno</t>
  </si>
  <si>
    <t xml:space="preserve"> kiti</t>
  </si>
  <si>
    <t>kitos</t>
  </si>
  <si>
    <t xml:space="preserve">                                                                                                                                                1.6.  LĖŠOS</t>
  </si>
  <si>
    <t>darbo užmokesčiui (neatskaičiavus mokesčių)</t>
  </si>
  <si>
    <t xml:space="preserve">veiklai </t>
  </si>
  <si>
    <t xml:space="preserve">infrastruktūrai išlaikyti </t>
  </si>
  <si>
    <t xml:space="preserve">pajamos už teikiamas paslaugas </t>
  </si>
  <si>
    <t>lėšos iš privačių rėmėjų</t>
  </si>
  <si>
    <t>Kultūros ir meno darbuotojų kvalifikacija</t>
  </si>
  <si>
    <t>Specializuo-tos parodų salės</t>
  </si>
  <si>
    <t>neformalaus ugdymo krepšelio lėšos</t>
  </si>
  <si>
    <t xml:space="preserve">                                                                                                                                  1. PASTATAI (skaičius) </t>
  </si>
  <si>
    <t>Kultūros centrui patvirtinta kategorija</t>
  </si>
  <si>
    <t xml:space="preserve">Naujai pastatyti, baigti rekonstruoti arba kapitaliai suremontuoti kultūros centrai </t>
  </si>
  <si>
    <t xml:space="preserve">Šiuo metu statomi, rekonstruojami arba kapitaliai remontuojami pastatai </t>
  </si>
  <si>
    <t>Pastatų šildymas</t>
  </si>
  <si>
    <t>suteikimo metai</t>
  </si>
  <si>
    <t>valstybės investicijų programos lėšomis</t>
  </si>
  <si>
    <t>Europos sąjungos lėšomis</t>
  </si>
  <si>
    <t>kitomis lėšomis</t>
  </si>
  <si>
    <t>savival-dybės lėšomis</t>
  </si>
  <si>
    <t>šildomi pastatai</t>
  </si>
  <si>
    <t>renginių metu šildomi pastatai (patalpos)</t>
  </si>
  <si>
    <t>nešildomi pastatai (patalpos)</t>
  </si>
  <si>
    <t>Pastatai, kuriems reikalinga rekons-trukcija ar kapitalinis remontas</t>
  </si>
  <si>
    <t>Pastatų priklausomybė</t>
  </si>
  <si>
    <t>Seniūnijai</t>
  </si>
  <si>
    <t>Kultūros centrui</t>
  </si>
  <si>
    <t>Kitiems</t>
  </si>
  <si>
    <t xml:space="preserve">Kultūros centrui </t>
  </si>
  <si>
    <t>Savivaldybės administracijai (Seniūnijai)</t>
  </si>
  <si>
    <t>nėra</t>
  </si>
  <si>
    <t>yra</t>
  </si>
  <si>
    <t>Taip (sk.)</t>
  </si>
  <si>
    <t>Ne (sk.)</t>
  </si>
  <si>
    <t>Patalpos kultūrinei ir kūrybinei veiklai</t>
  </si>
  <si>
    <t>Kino filmų demonstra-vimo įranga</t>
  </si>
  <si>
    <t>Tautinių kostiumų komplektai</t>
  </si>
  <si>
    <t>kultūros paso lėšos</t>
  </si>
  <si>
    <t>6. LĖŠOS (Eurais)</t>
  </si>
  <si>
    <t>regioninių kultūros projektų („Tolygi raida") lėšos</t>
  </si>
  <si>
    <t>Iš jų tautinių mažumų studijos, būreliai, klubai</t>
  </si>
  <si>
    <t>Iš jų vaikų ir jaunimo (iki 19 m.) studijos, būreliai, klubai</t>
  </si>
  <si>
    <t xml:space="preserve">Studijos, būreliai, klubai </t>
  </si>
  <si>
    <t>Iš jų vaikų ir jaunimo (iki 19 m.) mėgėjų meno kolektyvai</t>
  </si>
  <si>
    <t>Studijos, būreliai, klubai</t>
  </si>
  <si>
    <t>Mėgėjų meno kolektyvai</t>
  </si>
  <si>
    <t xml:space="preserve">                                                                                                                                  4. KOLEKTYVAI (skaičius)</t>
  </si>
  <si>
    <t>5. VEIKLA (skaičius)</t>
  </si>
  <si>
    <t>Mėgėjų meno kolektyvų koncertai, spektakliai</t>
  </si>
  <si>
    <t>Profesionaliojo meno sklaida</t>
  </si>
  <si>
    <t>Visi renginiai  5+13+27</t>
  </si>
  <si>
    <t xml:space="preserve">Iš jų vaikų ir jaunimo </t>
  </si>
  <si>
    <t>Iš jų rajoninės ir miesto šventės</t>
  </si>
  <si>
    <t>Iš jų etnokultūriniai renginiai</t>
  </si>
  <si>
    <t xml:space="preserve">Iš jų dainų švenčių tęstinumą užtikrinantys renginiai </t>
  </si>
  <si>
    <t>Iš jų tarptautiniai konkursai, festivaliai</t>
  </si>
  <si>
    <t>Iš jų respublikiniai konkursai, festivaliai</t>
  </si>
  <si>
    <t>Iš jų regioniniai konkursai, festivaliai</t>
  </si>
  <si>
    <t>Iš jų rajoniniai konkursai, festivaliai</t>
  </si>
  <si>
    <t>Iš jų tautinių mažumų kultūrai pažinti</t>
  </si>
  <si>
    <t>Iš jų žmonėms su negalia</t>
  </si>
  <si>
    <t>Iš jų vaikų ir jaunimo</t>
  </si>
  <si>
    <t>Iš jų rajoninių ir miesto švenčių</t>
  </si>
  <si>
    <t>Iš jų etnokultūrinių renginių</t>
  </si>
  <si>
    <t>Iš jų dainų švenčių tęstinumą užtikrinačių renginių</t>
  </si>
  <si>
    <t>Iš jų tarptautinių konkursų, festivalių</t>
  </si>
  <si>
    <t xml:space="preserve">Iš jų respublikinių konkursų, festivalių </t>
  </si>
  <si>
    <t xml:space="preserve">Iš jų regioninių konkursų, festivalių </t>
  </si>
  <si>
    <t xml:space="preserve">Iš jų rajoninių konkursų, festivalių </t>
  </si>
  <si>
    <t>Iš jų renginių tautinių mažumų kultūrai pažinti</t>
  </si>
  <si>
    <t>iš jų renginių, skirtų žmonėms su negalia</t>
  </si>
  <si>
    <t xml:space="preserve">Kultūros įstaigoje </t>
  </si>
  <si>
    <t xml:space="preserve">Išvykose užsienyje (skaičiuojama 1 išvyka - 1 renginys) </t>
  </si>
  <si>
    <t xml:space="preserve">Dalyviai išvykose </t>
  </si>
  <si>
    <t>Parodos</t>
  </si>
  <si>
    <t>Lankytojai</t>
  </si>
  <si>
    <t xml:space="preserve">Koncertai (klasikinės, džiazo muzikos) </t>
  </si>
  <si>
    <t>Spektakliai</t>
  </si>
  <si>
    <t>Visi renginiai (7+9+11)</t>
  </si>
  <si>
    <t>Tautodailės ir kt. parodos</t>
  </si>
  <si>
    <t>Ekspedicijos</t>
  </si>
  <si>
    <t xml:space="preserve">Dalyviai </t>
  </si>
  <si>
    <t>Edukaciniai renginiai</t>
  </si>
  <si>
    <t>Kino filmai</t>
  </si>
  <si>
    <t>Pramoginės muzikos koncertai</t>
  </si>
  <si>
    <t xml:space="preserve">Kiti renginiai </t>
  </si>
  <si>
    <t>Visi renginiai 15+17+19+21+23+25</t>
  </si>
  <si>
    <t>Visi lankytojai ir dalyviai  16+18+20+22+24+26+28</t>
  </si>
  <si>
    <t xml:space="preserve">Iš jų vaikų ir jaunimo    (iki 19 m.) kolektyvai (3+9) </t>
  </si>
  <si>
    <t>gautos lėšos  (2+4+5+6)</t>
  </si>
  <si>
    <t>iš viso gautos lėšos           (7+8+9+10+11+12)</t>
  </si>
  <si>
    <t>Interneto ryšys  (sk.)</t>
  </si>
  <si>
    <t>ilgalaikiam materialiajam turtui atnaujinti ar  įsigyti</t>
  </si>
  <si>
    <t>Meno kolektyvų, studijų, būrelių, klubų ir kt. dalyviai, lankytojai</t>
  </si>
  <si>
    <t>Kultūros ir meno darbuotojų poreikis</t>
  </si>
  <si>
    <t>Iš jų tautinių mažumų mėgėjų meno kolektyvai</t>
  </si>
  <si>
    <t>Iš viso mėgėjų meno kolektyvų (1+7)</t>
  </si>
  <si>
    <t>Iš jų tautinių mažumų mėgėjų meno kolektyvai (5+11)</t>
  </si>
  <si>
    <t>iš jų renginiai, skirti vyresnio amžiaus žmonėms (nuo 65 m.)</t>
  </si>
  <si>
    <t>Iš jų renginių, skirtų vyresnio amžiaus žmonėms (nuo 65 m.)</t>
  </si>
  <si>
    <t xml:space="preserve">Pastaba: rašomos apvalintos sumos (be kablelių) </t>
  </si>
  <si>
    <t xml:space="preserve">                                                                                                                                </t>
  </si>
  <si>
    <t>įsigyta       ataskaitiniais  metais</t>
  </si>
  <si>
    <t>Darbuotojų pavaldumas</t>
  </si>
  <si>
    <t>Kiti renginiai</t>
  </si>
  <si>
    <t xml:space="preserve">               </t>
  </si>
  <si>
    <t>Dalyviai ir lankytojai</t>
  </si>
  <si>
    <t>Visi dalyviai ir lankytojai (8+10+12)</t>
  </si>
  <si>
    <t>Aukštasis  neuniversitetinis</t>
  </si>
  <si>
    <t>Aukštasis universitetinis</t>
  </si>
  <si>
    <t>Lankytojas – renginyje (festivalyje, koncerte, spektaklyje, parodoje, seminare, mugėje  ir kt.) apsilankęs asmuo.</t>
  </si>
  <si>
    <t>Darbuotojų skaičius</t>
  </si>
  <si>
    <t>visi darbuotojai</t>
  </si>
  <si>
    <t xml:space="preserve">Mėgėjų meno kolektyvai </t>
  </si>
  <si>
    <t>Mėgėjų meno kolektyvų dalyviai (nariai)</t>
  </si>
  <si>
    <t>Iš jų vaikų ir jaunimo (iki 19 m.) mėgėjų meno kolektyvų dalyviai (nariai)</t>
  </si>
  <si>
    <t>Iš jų tautinių mažumų mėgėjų meno kolektyvų dalyviai (nariai)</t>
  </si>
  <si>
    <t xml:space="preserve">Studijų, būrelių, klubų dalyviai (nariai) </t>
  </si>
  <si>
    <t>Iš jų vaikų ir jaunimo (iki 19 m.) studijų, būrelių, klubų dalyviai (nariai)</t>
  </si>
  <si>
    <t>Iš jų tautinių mažumų studijų, būrelių, klubų dalyviai (nariai)</t>
  </si>
  <si>
    <t>Iš viso mėgėjų meno kolektyvų dalyvių (narių) (2+8)</t>
  </si>
  <si>
    <t>Iš jų vaikų ir jaunimo      (iki 19 m.) kolektyvų dalyviai (nariai) (4+10)</t>
  </si>
  <si>
    <t>Iš jų tautinių mažumų mėgėjų kolektyvų dalyviai (nariai) (6+12)</t>
  </si>
  <si>
    <t>kategorija</t>
  </si>
  <si>
    <t xml:space="preserve">Išvykose Lietuvoje (skaičiuojama 1 išvyka - 1 renginys) </t>
  </si>
  <si>
    <t>Savininko teises ir pareigas įgyvendinančios institucijos (steigėjo) skirtos lėšos (Eurais)</t>
  </si>
  <si>
    <t>tobulino kvalifikaciją ataskaitiniais metais</t>
  </si>
  <si>
    <t>perkvalifika-vimo poreikis</t>
  </si>
  <si>
    <t>Iš viso:</t>
  </si>
  <si>
    <t>Dalyvis – aktyvus  asmuo  (atlikėjas, kolektyvo, seminaro, mugės dalyvis, kolektyvo vadovas, parodos autorius ir kt.).</t>
  </si>
  <si>
    <t>Visų nuotolinių renginių lankytojai ir dalyviai</t>
  </si>
  <si>
    <t>Iš visų renginių – nuotoliniai</t>
  </si>
  <si>
    <t>Pastatas pritaikytas neįgaliesiems * (sk.)</t>
  </si>
  <si>
    <t>* Pastatas pritaikytas neįgaliesiems – neįgaliųjų prieinamumas dalyvauti kultūros centro organizuojamoje veikloje (ne tik pritaikymas įvažiuoti į pastatą)</t>
  </si>
  <si>
    <t>Gautos lėšos (Eurais)</t>
  </si>
  <si>
    <r>
      <t>kitų projektų įgyvendinimo lėšos*</t>
    </r>
    <r>
      <rPr>
        <b/>
        <sz val="11"/>
        <rFont val="Times New Roman"/>
        <family val="1"/>
      </rPr>
      <t xml:space="preserve"> </t>
    </r>
  </si>
  <si>
    <r>
      <rPr>
        <b/>
        <sz val="10"/>
        <color theme="0" tint="-0.499984740745262"/>
        <rFont val="Times New Roman"/>
        <family val="1"/>
        <charset val="186"/>
      </rPr>
      <t>*</t>
    </r>
    <r>
      <rPr>
        <sz val="10"/>
        <color theme="0" tint="-0.499984740745262"/>
        <rFont val="Times New Roman"/>
        <family val="1"/>
        <charset val="186"/>
      </rPr>
      <t>lėšos gautos iš Europos sąjungos, Lietuvos kultūros tarybos (išskyrus „Tolygi raida"), Žemės ūkio ministerijos, Vidaus reikalų ministerijos, Vietos veiklos grupių, ir kt. fondų</t>
    </r>
  </si>
  <si>
    <t>Kultūros ir meno darbuotojų laisvų pareigybių skaičius</t>
  </si>
  <si>
    <t>3. DARBUOTOJAI (skaičius)</t>
  </si>
  <si>
    <t xml:space="preserve">Patvirtintas didžiausias leistinas pareigybių                 skaičius </t>
  </si>
  <si>
    <t>Užimtų pareigybių skaičius</t>
  </si>
  <si>
    <t>Iš viso renginių (1+4)</t>
  </si>
  <si>
    <t xml:space="preserve">Visi lankytojai ir dalyviai 2+14+29 </t>
  </si>
  <si>
    <t>Kultūros ir meno darbuotojų pareigybių skaičius – iš savininko teises ir pareigas įgyvendinančios institucijos sprendimu patvirtinto didžiausio leistino pareigybių skaičiaus išskirtas kultūros ir meno darbuotojų pareigybių skaičius, kuris išreiškiamas sveiku skaičiumi (be kablelių). Atkreiptinas dėmesys, kad pareigybė yra įstaigos darbuotojo darbo pareigų ir darbo teisių, atliekant tam tikras funkcijas, visuma ir ji nėra daloma.</t>
  </si>
  <si>
    <t>Salantų kultūros centras</t>
  </si>
  <si>
    <t>Laivių skyrius</t>
  </si>
  <si>
    <t>Juodupėnų skyrius</t>
  </si>
  <si>
    <t>Žvainių skyrius</t>
  </si>
  <si>
    <t>(detalės)</t>
  </si>
  <si>
    <t xml:space="preserve">Titulinis </t>
  </si>
  <si>
    <t>PATVIRTINTA                                                                                 Lietuvos Respublikos kultūros ministro 2013 m. sausio 16 d. įsakymu Nr. ĮV-25                                                                                          (Lietuvos Respublikos kultūros ministro 2021 m. gruodžio 9 d. įsakymo Nr. ĮV-1396 redakcija)</t>
  </si>
  <si>
    <t>(Kultūros centro ir jo struktūrinių padalinių metinės veiklos ataskaitos forma)</t>
  </si>
  <si>
    <t>KRETINGOS RAJONO</t>
  </si>
  <si>
    <t>(savivaldybės pavadinimas)</t>
  </si>
  <si>
    <t>KRETINGOS RAJONO SALANTŲ KULTŪROS CENTRAS, biudžetinė įstaiga</t>
  </si>
  <si>
    <t>(tikslus įstaigos pavadinimas, teisinė forma)</t>
  </si>
  <si>
    <t xml:space="preserve">                                                                                                                                  </t>
  </si>
  <si>
    <t>A. Salio g. 4, 97322 Salantai, Kretingos r.</t>
  </si>
  <si>
    <t>tel. (8 445) 58 245, el. p. kultura.salantai@gmail.com</t>
  </si>
  <si>
    <t>www.salantukc.lt</t>
  </si>
  <si>
    <t xml:space="preserve">                              Adresas                                                                                     Tel., el. paštas                                                                                  internetinės svetainės adresas</t>
  </si>
  <si>
    <r>
      <t xml:space="preserve">Kultūros centro visi struktūriniai padaliniai .......3....... skaičius </t>
    </r>
    <r>
      <rPr>
        <sz val="8"/>
        <rFont val="Times New Roman"/>
        <family val="1"/>
        <charset val="186"/>
      </rPr>
      <t>(įrašyti)</t>
    </r>
  </si>
  <si>
    <t>PATVIRTINTA</t>
  </si>
  <si>
    <t xml:space="preserve">                         2022 m. vasario 24 d.</t>
  </si>
  <si>
    <t>KC struktūrinio padalinio pavadinimas</t>
  </si>
  <si>
    <t xml:space="preserve">Kretingos rajono savivaldybės tarybos </t>
  </si>
  <si>
    <t>Kitiems (Savivaldybei)
Kitiems (Savivaldybei)</t>
  </si>
  <si>
    <r>
      <t xml:space="preserve">                                   </t>
    </r>
    <r>
      <rPr>
        <b/>
        <sz val="12"/>
        <rFont val="Times New Roman"/>
        <family val="1"/>
        <charset val="186"/>
      </rPr>
      <t xml:space="preserve">    2022 M. KULTŪROS CENTRO IR JO STRUKTŪRINIŲ PADALINIŲ METINĖS VEIKLOS ATASKAITA</t>
    </r>
  </si>
  <si>
    <t>2023 m. sausio 2 d.</t>
  </si>
  <si>
    <t>2023 m. vasario          d. sprendimu Nr. T2-</t>
  </si>
  <si>
    <t>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</si>
</sst>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x14ac:knownFonts="1">
    <font>
      <sz val="11"/>
      <color theme="1"/>
      <name val="Calibri"/>
      <family val="2"/>
      <scheme val="minor"/>
    </font>
    <font>
      <sz val="11"/>
      <color indexed="8"/>
      <name val="Calibri"/>
      <family val="2"/>
    </font>
    <font>
      <sz val="10"/>
      <color indexed="8"/>
      <name val="Times New Roman"/>
      <family val="1"/>
      <charset val="186"/>
    </font>
    <font>
      <sz val="10"/>
      <color indexed="8"/>
      <name val="Times New Roman"/>
      <family val="1"/>
      <charset val="186"/>
    </font>
    <font>
      <sz val="12"/>
      <color indexed="8"/>
      <name val="Calibri"/>
      <family val="2"/>
    </font>
    <font>
      <b/>
      <sz val="12"/>
      <color indexed="8"/>
      <name val="Times New Roman"/>
      <family val="1"/>
      <charset val="186"/>
    </font>
    <font>
      <sz val="12"/>
      <color indexed="8"/>
      <name val="Times New Roman"/>
      <family val="1"/>
      <charset val="186"/>
    </font>
    <font>
      <sz val="11"/>
      <color indexed="8"/>
      <name val="Times New Roman"/>
      <family val="1"/>
      <charset val="186"/>
    </font>
    <font>
      <sz val="12"/>
      <color indexed="8"/>
      <name val="Times New Roman"/>
      <family val="1"/>
    </font>
    <font>
      <b/>
      <sz val="12"/>
      <color indexed="8"/>
      <name val="Times New Roman"/>
      <family val="1"/>
    </font>
    <font>
      <sz val="10"/>
      <color indexed="8"/>
      <name val="Times New Roman"/>
      <family val="1"/>
    </font>
    <font>
      <sz val="11"/>
      <color indexed="8"/>
      <name val="Times New Roman"/>
      <family val="1"/>
    </font>
    <font>
      <b/>
      <sz val="11"/>
      <color indexed="8"/>
      <name val="Times New Roman"/>
      <family val="1"/>
      <charset val="186"/>
    </font>
    <font>
      <sz val="12"/>
      <color indexed="8"/>
      <name val="Times New Roman"/>
      <family val="1"/>
      <charset val="204"/>
    </font>
    <font>
      <sz val="8"/>
      <name val="Calibri"/>
      <family val="2"/>
    </font>
    <font>
      <sz val="11"/>
      <color indexed="8"/>
      <name val="Times New Roman"/>
      <family val="1"/>
      <charset val="204"/>
    </font>
    <font>
      <b/>
      <sz val="11"/>
      <color indexed="8"/>
      <name val="Times New Roman"/>
      <family val="1"/>
      <charset val="204"/>
    </font>
    <font>
      <sz val="10"/>
      <color indexed="8"/>
      <name val="Times New Roman"/>
      <family val="1"/>
    </font>
    <font>
      <sz val="11"/>
      <color indexed="23"/>
      <name val="Times New Roman"/>
      <family val="1"/>
      <charset val="204"/>
    </font>
    <font>
      <b/>
      <sz val="12"/>
      <color indexed="8"/>
      <name val="Calibri"/>
      <family val="2"/>
      <charset val="186"/>
    </font>
    <font>
      <sz val="11"/>
      <name val="Times New Roman"/>
      <family val="1"/>
      <charset val="204"/>
    </font>
    <font>
      <sz val="11"/>
      <name val="Calibri"/>
      <family val="2"/>
    </font>
    <font>
      <sz val="12"/>
      <name val="Times New Roman"/>
      <family val="1"/>
    </font>
    <font>
      <b/>
      <sz val="14"/>
      <color indexed="8"/>
      <name val="Times New Roman"/>
      <family val="1"/>
    </font>
    <font>
      <i/>
      <sz val="12"/>
      <color indexed="8"/>
      <name val="Times New Roman"/>
      <family val="1"/>
    </font>
    <font>
      <b/>
      <i/>
      <sz val="12"/>
      <color indexed="8"/>
      <name val="Times New Roman"/>
      <family val="1"/>
    </font>
    <font>
      <b/>
      <sz val="11"/>
      <color indexed="8"/>
      <name val="Times New Roman"/>
      <family val="1"/>
    </font>
    <font>
      <sz val="11"/>
      <name val="Times New Roman"/>
      <family val="1"/>
      <charset val="186"/>
    </font>
    <font>
      <sz val="11"/>
      <name val="Times New Roman"/>
      <family val="1"/>
    </font>
    <font>
      <sz val="12"/>
      <name val="Calibri"/>
      <family val="2"/>
    </font>
    <font>
      <sz val="12"/>
      <name val="Times New Roman"/>
      <family val="1"/>
      <charset val="186"/>
    </font>
    <font>
      <sz val="11"/>
      <name val="Calibri"/>
      <family val="2"/>
      <charset val="186"/>
    </font>
    <font>
      <sz val="12"/>
      <name val="Calibri"/>
      <family val="2"/>
      <charset val="186"/>
    </font>
    <font>
      <b/>
      <sz val="11"/>
      <name val="Times New Roman"/>
      <family val="1"/>
      <charset val="186"/>
    </font>
    <font>
      <sz val="10"/>
      <name val="Calibri"/>
      <family val="2"/>
    </font>
    <font>
      <i/>
      <sz val="12"/>
      <name val="Times New Roman"/>
      <family val="1"/>
    </font>
    <font>
      <b/>
      <i/>
      <sz val="12"/>
      <name val="Times New Roman"/>
      <family val="1"/>
    </font>
    <font>
      <sz val="12"/>
      <name val="Times New Roman"/>
      <family val="1"/>
      <charset val="204"/>
    </font>
    <font>
      <b/>
      <sz val="12"/>
      <color indexed="8"/>
      <name val="Times New Roman"/>
      <family val="1"/>
      <charset val="204"/>
    </font>
    <font>
      <b/>
      <sz val="10"/>
      <name val="Times New Roman"/>
      <family val="1"/>
      <charset val="204"/>
    </font>
    <font>
      <b/>
      <sz val="11"/>
      <name val="Times New Roman"/>
      <family val="1"/>
      <charset val="204"/>
    </font>
    <font>
      <b/>
      <sz val="11"/>
      <name val="Times New Roman"/>
      <family val="1"/>
    </font>
    <font>
      <sz val="10"/>
      <name val="Calibri"/>
      <family val="2"/>
      <charset val="186"/>
    </font>
    <font>
      <sz val="11"/>
      <color rgb="FFFF0000"/>
      <name val="Calibri"/>
      <family val="2"/>
      <scheme val="minor"/>
    </font>
    <font>
      <sz val="11"/>
      <color theme="1"/>
      <name val="Times New Roman"/>
      <family val="1"/>
      <charset val="186"/>
    </font>
    <font>
      <sz val="11"/>
      <color theme="0" tint="-0.499984740745262"/>
      <name val="Times New Roman"/>
      <family val="1"/>
      <charset val="186"/>
    </font>
    <font>
      <sz val="11"/>
      <color theme="1"/>
      <name val="Times New Roman"/>
      <family val="1"/>
    </font>
    <font>
      <sz val="11"/>
      <color rgb="FF0070C0"/>
      <name val="Calibri"/>
      <family val="2"/>
      <scheme val="minor"/>
    </font>
    <font>
      <sz val="11"/>
      <name val="Calibri"/>
      <family val="2"/>
      <scheme val="minor"/>
    </font>
    <font>
      <b/>
      <sz val="12"/>
      <color rgb="FFFF0000"/>
      <name val="Calibri"/>
      <family val="2"/>
      <charset val="186"/>
    </font>
    <font>
      <sz val="12"/>
      <color rgb="FFFF0000"/>
      <name val="Calibri"/>
      <family val="2"/>
    </font>
    <font>
      <sz val="10"/>
      <name val="Calibri"/>
      <family val="2"/>
      <scheme val="minor"/>
    </font>
    <font>
      <sz val="12"/>
      <color theme="0" tint="-0.499984740745262"/>
      <name val="Times New Roman"/>
      <family val="1"/>
      <charset val="186"/>
    </font>
    <font>
      <sz val="10"/>
      <color rgb="FFFF0000"/>
      <name val="Calibri"/>
      <family val="2"/>
      <scheme val="minor"/>
    </font>
    <font>
      <sz val="10"/>
      <color theme="0" tint="-0.499984740745262"/>
      <name val="Times New Roman"/>
      <family val="1"/>
      <charset val="186"/>
    </font>
    <font>
      <sz val="10"/>
      <color theme="0" tint="-0.499984740745262"/>
      <name val="Calibri"/>
      <family val="2"/>
      <charset val="186"/>
    </font>
    <font>
      <sz val="12"/>
      <color theme="0" tint="-0.499984740745262"/>
      <name val="Times New Roman"/>
      <family val="1"/>
    </font>
    <font>
      <sz val="11"/>
      <color rgb="FFFF0000"/>
      <name val="Times New Roman"/>
      <family val="1"/>
      <charset val="186"/>
    </font>
    <font>
      <sz val="11"/>
      <color indexed="23"/>
      <name val="Times New Roman"/>
      <family val="1"/>
    </font>
    <font>
      <sz val="11"/>
      <color rgb="FFFF0000"/>
      <name val="Times New Roman"/>
      <family val="1"/>
    </font>
    <font>
      <b/>
      <sz val="12"/>
      <name val="Times New Roman"/>
      <family val="1"/>
      <charset val="186"/>
    </font>
    <font>
      <sz val="12"/>
      <color theme="1"/>
      <name val="Times New Roman"/>
      <family val="1"/>
      <charset val="186"/>
    </font>
    <font>
      <b/>
      <sz val="10"/>
      <color theme="0" tint="-0.499984740745262"/>
      <name val="Times New Roman"/>
      <family val="1"/>
      <charset val="186"/>
    </font>
    <font>
      <b/>
      <sz val="12"/>
      <name val="Calibri"/>
      <family val="2"/>
      <charset val="186"/>
    </font>
    <font>
      <b/>
      <sz val="12"/>
      <color theme="1"/>
      <name val="Times New Roman"/>
      <family val="1"/>
      <charset val="186"/>
    </font>
    <font>
      <u/>
      <sz val="10"/>
      <color indexed="8"/>
      <name val="Times New Roman"/>
      <family val="1"/>
    </font>
    <font>
      <u/>
      <sz val="10"/>
      <color indexed="8"/>
      <name val="Times New Roman"/>
      <family val="1"/>
      <charset val="186"/>
    </font>
    <font>
      <sz val="12"/>
      <name val="Calibri"/>
      <family val="2"/>
      <scheme val="minor"/>
    </font>
    <font>
      <u/>
      <sz val="11"/>
      <color theme="10"/>
      <name val="Calibri"/>
      <family val="2"/>
      <scheme val="minor"/>
    </font>
    <font>
      <sz val="8"/>
      <name val="Times New Roman"/>
      <family val="1"/>
      <charset val="186"/>
    </font>
    <font>
      <sz val="8"/>
      <color indexed="8"/>
      <name val="Times New Roman"/>
      <family val="1"/>
      <charset val="186"/>
    </font>
    <font>
      <b/>
      <sz val="12"/>
      <name val="Times New Roman"/>
      <family val="1"/>
    </font>
    <font>
      <sz val="11"/>
      <color theme="0" tint="-0.499984740745262"/>
      <name val="Times New Roman"/>
      <family val="1"/>
    </font>
    <font>
      <sz val="11"/>
      <color rgb="FF0070C0"/>
      <name val="Calibri"/>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68" fillId="0" borderId="0" applyNumberFormat="0" applyFill="0" applyBorder="0" applyAlignment="0" applyProtection="0"/>
  </cellStyleXfs>
  <cellXfs count="239">
    <xf numFmtId="0" fontId="0" fillId="0" borderId="0" xfId="0"/>
    <xf numFmtId="0" fontId="3" fillId="0" borderId="0" xfId="0" applyFont="1"/>
    <xf numFmtId="0" fontId="0" fillId="0" borderId="0" xfId="0" applyAlignment="1">
      <alignment horizontal="center"/>
    </xf>
    <xf numFmtId="0" fontId="4" fillId="0" borderId="0" xfId="0" applyFont="1"/>
    <xf numFmtId="0" fontId="5" fillId="0" borderId="0" xfId="0" applyFont="1" applyAlignment="1">
      <alignment horizontal="center"/>
    </xf>
    <xf numFmtId="0" fontId="6" fillId="0" borderId="0" xfId="0" applyFont="1" applyAlignment="1">
      <alignment horizontal="center" vertical="top" wrapText="1"/>
    </xf>
    <xf numFmtId="0" fontId="7" fillId="0" borderId="0" xfId="0" applyFont="1" applyAlignment="1">
      <alignment horizontal="center"/>
    </xf>
    <xf numFmtId="0" fontId="7" fillId="0" borderId="0" xfId="0" applyFont="1"/>
    <xf numFmtId="0" fontId="11" fillId="0" borderId="0" xfId="0" applyFont="1"/>
    <xf numFmtId="0" fontId="13" fillId="0" borderId="0" xfId="0" applyFont="1"/>
    <xf numFmtId="0" fontId="13" fillId="0" borderId="0" xfId="0" applyFont="1" applyAlignment="1">
      <alignment horizontal="center"/>
    </xf>
    <xf numFmtId="0" fontId="15" fillId="0" borderId="0" xfId="0" applyFont="1"/>
    <xf numFmtId="0" fontId="16" fillId="0" borderId="0" xfId="0" applyFont="1" applyAlignment="1">
      <alignment horizontal="center"/>
    </xf>
    <xf numFmtId="0" fontId="17" fillId="0" borderId="0" xfId="0" applyFont="1"/>
    <xf numFmtId="0" fontId="10" fillId="0" borderId="0" xfId="0" applyFont="1"/>
    <xf numFmtId="0" fontId="19" fillId="0" borderId="0" xfId="0" applyFont="1" applyAlignment="1">
      <alignment horizontal="center"/>
    </xf>
    <xf numFmtId="0" fontId="4" fillId="0" borderId="0" xfId="0" applyFont="1" applyAlignment="1">
      <alignment horizontal="center"/>
    </xf>
    <xf numFmtId="0" fontId="1" fillId="0" borderId="0" xfId="0" applyFont="1"/>
    <xf numFmtId="0" fontId="7" fillId="0" borderId="1" xfId="0" applyFont="1" applyBorder="1" applyAlignment="1">
      <alignment horizontal="center" textRotation="90" wrapText="1"/>
    </xf>
    <xf numFmtId="0" fontId="45" fillId="0" borderId="0" xfId="0" applyFont="1"/>
    <xf numFmtId="0" fontId="45" fillId="0" borderId="1" xfId="0" applyFont="1" applyBorder="1" applyAlignment="1">
      <alignment vertical="top" wrapText="1"/>
    </xf>
    <xf numFmtId="0" fontId="11" fillId="2" borderId="1" xfId="0" applyFont="1" applyFill="1" applyBorder="1" applyAlignment="1">
      <alignment horizontal="center" vertical="center" wrapText="1"/>
    </xf>
    <xf numFmtId="0" fontId="46" fillId="0" borderId="1" xfId="0" applyFont="1" applyBorder="1" applyAlignment="1">
      <alignment horizontal="center" vertical="center"/>
    </xf>
    <xf numFmtId="0" fontId="11" fillId="0" borderId="1" xfId="0" applyFont="1" applyBorder="1" applyAlignment="1">
      <alignment horizontal="center" vertical="center" wrapText="1"/>
    </xf>
    <xf numFmtId="0" fontId="1" fillId="2" borderId="0" xfId="0" applyFont="1" applyFill="1"/>
    <xf numFmtId="0" fontId="12" fillId="0" borderId="0" xfId="0" applyFont="1" applyAlignment="1">
      <alignment horizontal="left" indent="3"/>
    </xf>
    <xf numFmtId="0" fontId="11" fillId="0" borderId="2" xfId="0" applyFont="1" applyBorder="1"/>
    <xf numFmtId="0" fontId="11" fillId="0" borderId="0" xfId="0" applyFont="1" applyAlignment="1">
      <alignment wrapText="1"/>
    </xf>
    <xf numFmtId="0" fontId="26"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47" fillId="0" borderId="0" xfId="0" applyFont="1"/>
    <xf numFmtId="0" fontId="48" fillId="0" borderId="0" xfId="0" applyFont="1"/>
    <xf numFmtId="0" fontId="29" fillId="0" borderId="0" xfId="0" applyFont="1"/>
    <xf numFmtId="0" fontId="27" fillId="0" borderId="1" xfId="0" applyFont="1" applyBorder="1" applyAlignment="1">
      <alignment horizontal="center" vertical="top" wrapText="1"/>
    </xf>
    <xf numFmtId="0" fontId="31" fillId="2" borderId="0" xfId="0" applyFont="1" applyFill="1"/>
    <xf numFmtId="0" fontId="27" fillId="2" borderId="0" xfId="0" applyFont="1" applyFill="1"/>
    <xf numFmtId="0" fontId="32" fillId="0" borderId="0" xfId="0" applyFont="1"/>
    <xf numFmtId="0" fontId="32"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0" xfId="0" applyFont="1"/>
    <xf numFmtId="0" fontId="34" fillId="0" borderId="0" xfId="0" applyFont="1"/>
    <xf numFmtId="0" fontId="49" fillId="0" borderId="0" xfId="0" applyFont="1" applyAlignment="1">
      <alignment horizontal="center"/>
    </xf>
    <xf numFmtId="0" fontId="50" fillId="0" borderId="0" xfId="0" applyFont="1"/>
    <xf numFmtId="0" fontId="43" fillId="0" borderId="0" xfId="0" applyFont="1"/>
    <xf numFmtId="0" fontId="2" fillId="0" borderId="0" xfId="0" applyFont="1" applyAlignment="1">
      <alignment horizontal="right" indent="15"/>
    </xf>
    <xf numFmtId="0" fontId="2" fillId="0" borderId="0" xfId="0" applyFont="1"/>
    <xf numFmtId="0" fontId="13" fillId="0" borderId="0" xfId="0" applyFont="1" applyAlignment="1">
      <alignment horizontal="center" wrapText="1"/>
    </xf>
    <xf numFmtId="0" fontId="37" fillId="0" borderId="0" xfId="0" applyFont="1" applyAlignment="1">
      <alignment horizontal="left"/>
    </xf>
    <xf numFmtId="0" fontId="37" fillId="0" borderId="0" xfId="0" applyFont="1"/>
    <xf numFmtId="0" fontId="38" fillId="0" borderId="0" xfId="0" applyFont="1" applyAlignment="1">
      <alignment horizontal="center"/>
    </xf>
    <xf numFmtId="0" fontId="22" fillId="0" borderId="0" xfId="0" applyFont="1"/>
    <xf numFmtId="0" fontId="28" fillId="0" borderId="6" xfId="0" applyFont="1" applyBorder="1" applyAlignment="1">
      <alignment horizontal="center" vertical="center" wrapText="1"/>
    </xf>
    <xf numFmtId="0" fontId="28" fillId="0" borderId="1" xfId="0" applyFont="1" applyBorder="1" applyAlignment="1">
      <alignment horizontal="center" vertical="top" wrapText="1"/>
    </xf>
    <xf numFmtId="0" fontId="7" fillId="0" borderId="1" xfId="0" applyFont="1" applyBorder="1" applyAlignment="1">
      <alignment horizontal="center" vertical="center" wrapText="1"/>
    </xf>
    <xf numFmtId="0" fontId="27" fillId="0" borderId="1" xfId="0" applyFont="1" applyBorder="1" applyAlignment="1">
      <alignment horizontal="center" vertical="center"/>
    </xf>
    <xf numFmtId="0" fontId="28" fillId="0" borderId="1" xfId="0" applyFont="1" applyBorder="1"/>
    <xf numFmtId="0" fontId="39" fillId="0" borderId="0" xfId="0" applyFont="1" applyAlignment="1">
      <alignment horizontal="left"/>
    </xf>
    <xf numFmtId="0" fontId="40" fillId="0" borderId="0" xfId="0" applyFont="1"/>
    <xf numFmtId="0" fontId="27" fillId="0" borderId="1" xfId="0" applyFont="1" applyBorder="1" applyAlignment="1">
      <alignment horizontal="center" vertical="center" wrapText="1"/>
    </xf>
    <xf numFmtId="0" fontId="33" fillId="0" borderId="2" xfId="0" applyFont="1" applyBorder="1" applyAlignment="1">
      <alignment vertical="top" wrapText="1"/>
    </xf>
    <xf numFmtId="0" fontId="42" fillId="0" borderId="0" xfId="0" applyFont="1"/>
    <xf numFmtId="0" fontId="21" fillId="0" borderId="0" xfId="0" applyFont="1"/>
    <xf numFmtId="0" fontId="27" fillId="0" borderId="0" xfId="0" applyFont="1"/>
    <xf numFmtId="0" fontId="8" fillId="0" borderId="1" xfId="0" applyFont="1" applyBorder="1"/>
    <xf numFmtId="0" fontId="15" fillId="0" borderId="1" xfId="0" applyFont="1" applyBorder="1" applyAlignment="1">
      <alignment horizontal="center" vertical="top" wrapText="1"/>
    </xf>
    <xf numFmtId="0" fontId="18" fillId="0" borderId="1" xfId="0" applyFont="1" applyBorder="1" applyAlignment="1">
      <alignment vertical="top" wrapText="1"/>
    </xf>
    <xf numFmtId="0" fontId="6" fillId="0" borderId="1" xfId="0" applyFont="1" applyBorder="1" applyAlignment="1">
      <alignment horizontal="center" vertical="top" wrapText="1"/>
    </xf>
    <xf numFmtId="0" fontId="30" fillId="0" borderId="1" xfId="0" applyFont="1" applyBorder="1" applyAlignment="1">
      <alignment horizontal="center" vertical="top" wrapText="1"/>
    </xf>
    <xf numFmtId="0" fontId="6" fillId="0" borderId="3" xfId="0" applyFont="1" applyBorder="1" applyAlignment="1">
      <alignment horizontal="center" vertical="top" wrapText="1"/>
    </xf>
    <xf numFmtId="0" fontId="16" fillId="0" borderId="2" xfId="0" applyFont="1" applyBorder="1" applyAlignment="1">
      <alignment vertical="top" wrapText="1"/>
    </xf>
    <xf numFmtId="0" fontId="13" fillId="0" borderId="1" xfId="0" applyFont="1" applyBorder="1" applyAlignment="1">
      <alignment horizontal="center" vertical="top" wrapText="1"/>
    </xf>
    <xf numFmtId="0" fontId="52" fillId="0" borderId="0" xfId="0" applyFont="1"/>
    <xf numFmtId="0" fontId="51" fillId="0" borderId="0" xfId="0" applyFont="1"/>
    <xf numFmtId="0" fontId="53" fillId="0" borderId="0" xfId="0" applyFont="1"/>
    <xf numFmtId="0" fontId="33" fillId="0" borderId="1" xfId="0" applyFont="1" applyBorder="1" applyAlignment="1">
      <alignment horizontal="center" vertical="top" wrapText="1"/>
    </xf>
    <xf numFmtId="0" fontId="20" fillId="0" borderId="1" xfId="0" applyFont="1" applyBorder="1" applyAlignment="1">
      <alignment horizontal="center" vertical="center" textRotation="90" wrapText="1"/>
    </xf>
    <xf numFmtId="0" fontId="20" fillId="0" borderId="1" xfId="0" applyFont="1" applyBorder="1" applyAlignment="1">
      <alignment horizontal="center" vertical="center" textRotation="90"/>
    </xf>
    <xf numFmtId="0" fontId="15" fillId="2" borderId="1" xfId="0" applyFont="1" applyFill="1" applyBorder="1" applyAlignment="1">
      <alignment horizontal="center" vertical="top" wrapText="1"/>
    </xf>
    <xf numFmtId="0" fontId="28" fillId="0" borderId="2" xfId="0" applyFont="1" applyBorder="1" applyAlignment="1">
      <alignment horizontal="center" vertical="center" wrapText="1"/>
    </xf>
    <xf numFmtId="0" fontId="28" fillId="2" borderId="1" xfId="0" applyFont="1" applyFill="1" applyBorder="1" applyAlignment="1">
      <alignment horizontal="center" vertical="center" wrapText="1"/>
    </xf>
    <xf numFmtId="0" fontId="44" fillId="0" borderId="0" xfId="0" applyFont="1"/>
    <xf numFmtId="0" fontId="7" fillId="0" borderId="1" xfId="0" applyFont="1" applyBorder="1" applyAlignment="1">
      <alignment horizontal="center" vertical="center"/>
    </xf>
    <xf numFmtId="0" fontId="54" fillId="0" borderId="0" xfId="0" applyFont="1"/>
    <xf numFmtId="0" fontId="55" fillId="0" borderId="0" xfId="0" applyFont="1"/>
    <xf numFmtId="0" fontId="56" fillId="0" borderId="1" xfId="0" applyFont="1" applyBorder="1" applyAlignment="1">
      <alignment vertical="center" wrapText="1"/>
    </xf>
    <xf numFmtId="0" fontId="56" fillId="0" borderId="1" xfId="0" applyFont="1" applyBorder="1" applyAlignment="1">
      <alignment vertical="top" wrapText="1"/>
    </xf>
    <xf numFmtId="0" fontId="5" fillId="0" borderId="2" xfId="0" applyFont="1" applyBorder="1" applyAlignment="1">
      <alignment horizontal="left"/>
    </xf>
    <xf numFmtId="0" fontId="57" fillId="0" borderId="0" xfId="0" applyFont="1"/>
    <xf numFmtId="0" fontId="4" fillId="0" borderId="1" xfId="0" applyFont="1" applyBorder="1"/>
    <xf numFmtId="0" fontId="45" fillId="0" borderId="0" xfId="0" applyFont="1" applyAlignment="1">
      <alignment vertical="center"/>
    </xf>
    <xf numFmtId="0" fontId="7" fillId="0" borderId="1" xfId="0" applyFont="1" applyBorder="1" applyAlignment="1">
      <alignment vertical="top" wrapText="1"/>
    </xf>
    <xf numFmtId="0" fontId="58" fillId="0" borderId="1" xfId="0" applyFont="1" applyBorder="1" applyAlignment="1">
      <alignment vertical="top" wrapText="1"/>
    </xf>
    <xf numFmtId="0" fontId="26" fillId="0" borderId="1" xfId="0" applyFont="1" applyBorder="1" applyAlignment="1">
      <alignment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center" wrapText="1"/>
    </xf>
    <xf numFmtId="0" fontId="26" fillId="0" borderId="2" xfId="0" applyFont="1" applyBorder="1" applyAlignment="1">
      <alignment vertical="top" wrapText="1"/>
    </xf>
    <xf numFmtId="0" fontId="12" fillId="0" borderId="1" xfId="0" applyFont="1" applyBorder="1" applyAlignment="1">
      <alignment vertical="top" wrapText="1"/>
    </xf>
    <xf numFmtId="0" fontId="3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1" fillId="0" borderId="1" xfId="0" applyFont="1" applyBorder="1" applyAlignment="1">
      <alignment horizontal="center" vertical="center" wrapText="1"/>
    </xf>
    <xf numFmtId="0" fontId="28" fillId="0" borderId="1" xfId="0" applyFont="1" applyBorder="1" applyAlignment="1">
      <alignment horizontal="center" vertical="center"/>
    </xf>
    <xf numFmtId="0" fontId="5" fillId="0" borderId="1" xfId="0" applyFont="1" applyBorder="1" applyAlignment="1">
      <alignment vertical="center" wrapText="1"/>
    </xf>
    <xf numFmtId="0" fontId="60" fillId="0" borderId="1" xfId="0"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59" fillId="0" borderId="1" xfId="0" applyFont="1" applyBorder="1" applyAlignment="1">
      <alignment horizontal="center" vertical="center" wrapText="1"/>
    </xf>
    <xf numFmtId="0" fontId="11" fillId="0" borderId="1" xfId="0" applyFont="1" applyBorder="1" applyAlignment="1">
      <alignment horizontal="center" vertical="center"/>
    </xf>
    <xf numFmtId="0" fontId="57" fillId="0" borderId="1" xfId="0" applyFont="1" applyBorder="1" applyAlignment="1">
      <alignment horizontal="center" vertical="center" wrapText="1"/>
    </xf>
    <xf numFmtId="0" fontId="44" fillId="0" borderId="1" xfId="0" applyFont="1" applyBorder="1" applyAlignment="1">
      <alignment horizontal="center" vertical="center"/>
    </xf>
    <xf numFmtId="0" fontId="64" fillId="0" borderId="0" xfId="0" applyFont="1" applyAlignment="1">
      <alignment vertical="center"/>
    </xf>
    <xf numFmtId="0" fontId="64" fillId="0" borderId="0" xfId="0" applyFont="1"/>
    <xf numFmtId="0" fontId="5" fillId="0" borderId="0" xfId="0" applyFont="1" applyAlignment="1">
      <alignment horizontal="center" wrapText="1"/>
    </xf>
    <xf numFmtId="0" fontId="65" fillId="0" borderId="0" xfId="0" applyFont="1" applyAlignment="1">
      <alignment horizontal="center"/>
    </xf>
    <xf numFmtId="0" fontId="10" fillId="0" borderId="0" xfId="0" applyFont="1" applyAlignment="1">
      <alignment horizontal="center"/>
    </xf>
    <xf numFmtId="0" fontId="2" fillId="0" borderId="0" xfId="0" applyFont="1" applyAlignment="1">
      <alignment horizontal="center"/>
    </xf>
    <xf numFmtId="0" fontId="38" fillId="0" borderId="0" xfId="0" applyFont="1"/>
    <xf numFmtId="0" fontId="67" fillId="0" borderId="0" xfId="0" applyFont="1"/>
    <xf numFmtId="0" fontId="6" fillId="0" borderId="0" xfId="0" applyFont="1"/>
    <xf numFmtId="0" fontId="5" fillId="0" borderId="1" xfId="0" applyFont="1" applyBorder="1" applyAlignment="1">
      <alignment horizontal="center" vertical="center" wrapText="1"/>
    </xf>
    <xf numFmtId="0" fontId="60" fillId="0" borderId="1" xfId="0" applyFont="1" applyBorder="1" applyAlignment="1">
      <alignment horizontal="center" vertical="center" wrapText="1"/>
    </xf>
    <xf numFmtId="0" fontId="63" fillId="0" borderId="1" xfId="0" applyFont="1" applyBorder="1" applyAlignment="1">
      <alignment horizontal="center" vertical="center"/>
    </xf>
    <xf numFmtId="0" fontId="28" fillId="0" borderId="1" xfId="0" applyFont="1" applyBorder="1" applyAlignment="1">
      <alignment vertical="top" wrapText="1"/>
    </xf>
    <xf numFmtId="0" fontId="44" fillId="0" borderId="1" xfId="0" applyFont="1" applyBorder="1" applyAlignment="1">
      <alignment horizontal="center" textRotation="90" wrapText="1"/>
    </xf>
    <xf numFmtId="0" fontId="72" fillId="0" borderId="1" xfId="0" applyFont="1" applyBorder="1" applyAlignment="1">
      <alignment vertical="top" wrapText="1"/>
    </xf>
    <xf numFmtId="0" fontId="46" fillId="0" borderId="1" xfId="0" applyFont="1" applyBorder="1" applyAlignment="1">
      <alignment horizontal="center" vertical="center" wrapText="1"/>
    </xf>
    <xf numFmtId="0" fontId="11" fillId="0" borderId="0" xfId="0" applyFont="1" applyAlignment="1">
      <alignment horizontal="center"/>
    </xf>
    <xf numFmtId="0" fontId="73" fillId="0" borderId="0" xfId="0" applyFont="1"/>
    <xf numFmtId="0" fontId="44" fillId="0" borderId="0" xfId="0" applyFont="1" applyAlignment="1">
      <alignment horizontal="left"/>
    </xf>
    <xf numFmtId="0" fontId="0" fillId="0" borderId="0" xfId="0" applyAlignment="1">
      <alignment horizontal="left"/>
    </xf>
    <xf numFmtId="0" fontId="22" fillId="0" borderId="8" xfId="0" applyFont="1" applyBorder="1" applyAlignment="1">
      <alignment horizontal="center" vertical="center" wrapText="1"/>
    </xf>
    <xf numFmtId="0" fontId="22" fillId="0" borderId="5" xfId="0" applyFont="1" applyBorder="1" applyAlignment="1">
      <alignment horizontal="center" vertical="center" wrapText="1"/>
    </xf>
    <xf numFmtId="0" fontId="48" fillId="0" borderId="5" xfId="0" applyFont="1" applyBorder="1" applyAlignment="1">
      <alignment horizontal="center"/>
    </xf>
    <xf numFmtId="0" fontId="48" fillId="0" borderId="9" xfId="0" applyFont="1" applyBorder="1" applyAlignment="1">
      <alignment horizontal="center"/>
    </xf>
    <xf numFmtId="0" fontId="22" fillId="0" borderId="10" xfId="0" applyFont="1" applyBorder="1" applyAlignment="1">
      <alignment horizontal="center" vertical="center" wrapText="1"/>
    </xf>
    <xf numFmtId="0" fontId="22" fillId="0" borderId="4" xfId="0" applyFont="1" applyBorder="1" applyAlignment="1">
      <alignment horizontal="center" vertical="center" wrapText="1"/>
    </xf>
    <xf numFmtId="0" fontId="48" fillId="0" borderId="4" xfId="0" applyFont="1" applyBorder="1" applyAlignment="1">
      <alignment horizontal="center"/>
    </xf>
    <xf numFmtId="0" fontId="48" fillId="0" borderId="7" xfId="0" applyFont="1" applyBorder="1" applyAlignment="1">
      <alignment horizontal="center"/>
    </xf>
    <xf numFmtId="0" fontId="28" fillId="0" borderId="0" xfId="0" applyFont="1" applyAlignment="1">
      <alignment horizontal="left" wrapText="1"/>
    </xf>
    <xf numFmtId="0" fontId="48" fillId="0" borderId="0" xfId="0" applyFont="1" applyAlignment="1">
      <alignment horizontal="left" wrapText="1"/>
    </xf>
    <xf numFmtId="0" fontId="70" fillId="0" borderId="0" xfId="0" applyFont="1" applyAlignment="1">
      <alignment horizontal="center"/>
    </xf>
    <xf numFmtId="0" fontId="37" fillId="0" borderId="0" xfId="0" applyFont="1" applyAlignment="1">
      <alignment horizontal="left" vertical="top" wrapText="1"/>
    </xf>
    <xf numFmtId="0" fontId="48" fillId="0" borderId="0" xfId="0" applyFont="1" applyAlignment="1">
      <alignment horizontal="left" vertical="top" wrapText="1"/>
    </xf>
    <xf numFmtId="0" fontId="66" fillId="0" borderId="0" xfId="0" applyFont="1" applyAlignment="1">
      <alignment horizontal="center"/>
    </xf>
    <xf numFmtId="0" fontId="13" fillId="0" borderId="0" xfId="0" applyFont="1" applyAlignment="1">
      <alignment vertical="center" wrapText="1"/>
    </xf>
    <xf numFmtId="0" fontId="0" fillId="0" borderId="0" xfId="0" applyAlignment="1">
      <alignment vertical="center" wrapText="1"/>
    </xf>
    <xf numFmtId="0" fontId="13" fillId="0" borderId="0" xfId="0" applyFont="1" applyAlignment="1">
      <alignment horizontal="left"/>
    </xf>
    <xf numFmtId="0" fontId="13" fillId="0" borderId="0" xfId="0" applyFont="1" applyAlignment="1">
      <alignment horizontal="center"/>
    </xf>
    <xf numFmtId="0" fontId="61" fillId="0" borderId="0" xfId="1" applyFont="1" applyAlignment="1">
      <alignment horizontal="center"/>
    </xf>
    <xf numFmtId="0" fontId="61" fillId="0" borderId="0" xfId="0" applyFont="1" applyAlignment="1">
      <alignment horizontal="center"/>
    </xf>
    <xf numFmtId="0" fontId="44" fillId="0" borderId="1" xfId="0" applyFont="1" applyBorder="1" applyAlignment="1">
      <alignment horizontal="center" wrapText="1"/>
    </xf>
    <xf numFmtId="0" fontId="15" fillId="0" borderId="11" xfId="0" applyFont="1" applyBorder="1" applyAlignment="1">
      <alignment horizontal="center" vertical="top" wrapText="1"/>
    </xf>
    <xf numFmtId="0" fontId="15" fillId="0" borderId="2" xfId="0" applyFont="1" applyBorder="1" applyAlignment="1">
      <alignment horizontal="center" vertical="top" wrapText="1"/>
    </xf>
    <xf numFmtId="0" fontId="15" fillId="0" borderId="1" xfId="0" applyFont="1" applyBorder="1" applyAlignment="1">
      <alignment horizontal="center"/>
    </xf>
    <xf numFmtId="0" fontId="15" fillId="0" borderId="1" xfId="0" applyFont="1" applyBorder="1" applyAlignment="1">
      <alignment horizontal="center" wrapText="1"/>
    </xf>
    <xf numFmtId="0" fontId="20" fillId="0" borderId="8" xfId="0" applyFont="1" applyBorder="1" applyAlignment="1">
      <alignment horizontal="center" wrapText="1"/>
    </xf>
    <xf numFmtId="0" fontId="21" fillId="0" borderId="9" xfId="0" applyFont="1" applyBorder="1" applyAlignment="1">
      <alignment horizontal="center" wrapText="1"/>
    </xf>
    <xf numFmtId="0" fontId="15" fillId="0" borderId="11" xfId="0" applyFont="1" applyBorder="1" applyAlignment="1">
      <alignment horizontal="center" vertical="center" wrapText="1"/>
    </xf>
    <xf numFmtId="0" fontId="15" fillId="0" borderId="2"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3" xfId="0" applyFont="1" applyBorder="1" applyAlignment="1">
      <alignment horizontal="center" vertical="center" wrapText="1"/>
    </xf>
    <xf numFmtId="0" fontId="11" fillId="0" borderId="11" xfId="0" applyFont="1" applyBorder="1" applyAlignment="1">
      <alignment horizontal="center" vertical="top" wrapText="1"/>
    </xf>
    <xf numFmtId="0" fontId="11" fillId="0" borderId="2" xfId="0" applyFont="1" applyBorder="1" applyAlignment="1">
      <alignment horizontal="center" vertical="top" wrapText="1"/>
    </xf>
    <xf numFmtId="0" fontId="28" fillId="0" borderId="1" xfId="0" applyFont="1" applyBorder="1" applyAlignment="1">
      <alignment horizontal="center" vertical="top" wrapText="1"/>
    </xf>
    <xf numFmtId="0" fontId="28" fillId="0" borderId="11" xfId="0" applyFont="1" applyBorder="1" applyAlignment="1">
      <alignment horizontal="center" vertical="top" wrapText="1"/>
    </xf>
    <xf numFmtId="0" fontId="28" fillId="0" borderId="2" xfId="0" applyFont="1" applyBorder="1" applyAlignment="1">
      <alignment horizontal="center" vertical="top" wrapText="1"/>
    </xf>
    <xf numFmtId="0" fontId="0" fillId="0" borderId="0" xfId="0" applyAlignment="1">
      <alignment horizontal="left" vertical="center" wrapText="1"/>
    </xf>
    <xf numFmtId="0" fontId="7" fillId="0" borderId="1" xfId="0" applyFont="1" applyBorder="1" applyAlignment="1">
      <alignment horizontal="center" vertical="top" wrapText="1"/>
    </xf>
    <xf numFmtId="0" fontId="7" fillId="0" borderId="1" xfId="0" applyFont="1" applyBorder="1" applyAlignment="1">
      <alignment horizontal="center" wrapText="1"/>
    </xf>
    <xf numFmtId="0" fontId="7" fillId="0" borderId="1" xfId="0" applyFont="1" applyBorder="1" applyAlignment="1">
      <alignment horizontal="center" textRotation="90" wrapText="1"/>
    </xf>
    <xf numFmtId="0" fontId="27" fillId="0" borderId="1" xfId="0" applyFont="1" applyBorder="1" applyAlignment="1">
      <alignment horizontal="center" vertical="top" wrapText="1"/>
    </xf>
    <xf numFmtId="0" fontId="12" fillId="0" borderId="4" xfId="0" applyFont="1" applyBorder="1" applyAlignment="1">
      <alignment horizontal="center"/>
    </xf>
    <xf numFmtId="0" fontId="27" fillId="0" borderId="1" xfId="0" applyFont="1" applyBorder="1" applyAlignment="1">
      <alignment horizontal="center" wrapText="1"/>
    </xf>
    <xf numFmtId="0" fontId="7" fillId="0" borderId="1" xfId="0" applyFont="1" applyBorder="1" applyAlignment="1">
      <alignment vertical="top" wrapText="1"/>
    </xf>
    <xf numFmtId="0" fontId="7" fillId="0" borderId="1" xfId="0" applyFont="1" applyBorder="1" applyAlignment="1">
      <alignment horizontal="center"/>
    </xf>
    <xf numFmtId="0" fontId="27" fillId="0" borderId="1" xfId="0" applyFont="1" applyBorder="1" applyAlignment="1">
      <alignment horizontal="center"/>
    </xf>
    <xf numFmtId="0" fontId="27" fillId="0" borderId="11" xfId="0" applyFont="1" applyBorder="1" applyAlignment="1">
      <alignment horizontal="center" textRotation="90" wrapText="1"/>
    </xf>
    <xf numFmtId="0" fontId="27" fillId="0" borderId="12" xfId="0" applyFont="1" applyBorder="1" applyAlignment="1">
      <alignment horizontal="center" textRotation="90" wrapText="1"/>
    </xf>
    <xf numFmtId="0" fontId="27" fillId="0" borderId="2" xfId="0" applyFont="1" applyBorder="1" applyAlignment="1">
      <alignment horizontal="center" textRotation="90" wrapText="1"/>
    </xf>
    <xf numFmtId="0" fontId="7" fillId="0" borderId="6" xfId="0" applyFont="1" applyBorder="1" applyAlignment="1">
      <alignment horizontal="center" vertical="center" wrapText="1"/>
    </xf>
    <xf numFmtId="0" fontId="7" fillId="0" borderId="1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 xfId="0" applyFont="1" applyBorder="1" applyAlignment="1">
      <alignment horizontal="center" vertical="center" wrapText="1"/>
    </xf>
    <xf numFmtId="0" fontId="22" fillId="0" borderId="11" xfId="0" applyFont="1" applyBorder="1" applyAlignment="1">
      <alignment horizontal="center" textRotation="90" wrapText="1"/>
    </xf>
    <xf numFmtId="0" fontId="22" fillId="0" borderId="12" xfId="0" applyFont="1" applyBorder="1" applyAlignment="1">
      <alignment horizontal="center" textRotation="90" wrapText="1"/>
    </xf>
    <xf numFmtId="0" fontId="22" fillId="0" borderId="2" xfId="0" applyFont="1" applyBorder="1" applyAlignment="1">
      <alignment horizontal="center" textRotation="90" wrapText="1"/>
    </xf>
    <xf numFmtId="0" fontId="23" fillId="0" borderId="4" xfId="0" applyFont="1" applyBorder="1" applyAlignment="1">
      <alignment horizontal="center"/>
    </xf>
    <xf numFmtId="0" fontId="8" fillId="0" borderId="11" xfId="0" applyFont="1" applyBorder="1" applyAlignment="1">
      <alignment horizontal="center" wrapText="1"/>
    </xf>
    <xf numFmtId="0" fontId="8" fillId="0" borderId="12" xfId="0" applyFont="1" applyBorder="1" applyAlignment="1">
      <alignment horizontal="center" wrapText="1"/>
    </xf>
    <xf numFmtId="0" fontId="8" fillId="0" borderId="2" xfId="0" applyFont="1" applyBorder="1" applyAlignment="1">
      <alignment horizont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top" wrapText="1"/>
    </xf>
    <xf numFmtId="0" fontId="8" fillId="0" borderId="5"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4" xfId="0" applyFont="1" applyBorder="1" applyAlignment="1">
      <alignment horizontal="center" vertical="top" wrapText="1"/>
    </xf>
    <xf numFmtId="0" fontId="8" fillId="0" borderId="7" xfId="0" applyFont="1" applyBorder="1" applyAlignment="1">
      <alignment horizontal="center" vertical="top" wrapText="1"/>
    </xf>
    <xf numFmtId="0" fontId="9" fillId="0" borderId="11" xfId="0" applyFont="1" applyBorder="1" applyAlignment="1">
      <alignment horizontal="center" textRotation="90" wrapText="1"/>
    </xf>
    <xf numFmtId="0" fontId="9" fillId="0" borderId="12" xfId="0" applyFont="1" applyBorder="1" applyAlignment="1">
      <alignment horizontal="center" textRotation="90" wrapText="1"/>
    </xf>
    <xf numFmtId="0" fontId="9" fillId="0" borderId="2" xfId="0" applyFont="1" applyBorder="1" applyAlignment="1">
      <alignment horizontal="center" textRotation="90" wrapText="1"/>
    </xf>
    <xf numFmtId="0" fontId="8" fillId="0" borderId="11" xfId="0" applyFont="1" applyBorder="1" applyAlignment="1">
      <alignment horizontal="center" textRotation="90" wrapText="1"/>
    </xf>
    <xf numFmtId="0" fontId="8" fillId="0" borderId="12" xfId="0" applyFont="1" applyBorder="1" applyAlignment="1">
      <alignment horizontal="center" textRotation="90" wrapText="1"/>
    </xf>
    <xf numFmtId="0" fontId="8" fillId="0" borderId="2" xfId="0" applyFont="1" applyBorder="1" applyAlignment="1">
      <alignment horizontal="center" textRotation="90" wrapText="1"/>
    </xf>
    <xf numFmtId="0" fontId="71" fillId="0" borderId="11" xfId="0" applyFont="1" applyBorder="1" applyAlignment="1">
      <alignment horizontal="center" textRotation="90" wrapText="1"/>
    </xf>
    <xf numFmtId="0" fontId="71" fillId="0" borderId="12" xfId="0" applyFont="1" applyBorder="1" applyAlignment="1">
      <alignment horizontal="center" textRotation="90" wrapText="1"/>
    </xf>
    <xf numFmtId="0" fontId="71" fillId="0" borderId="2" xfId="0" applyFont="1" applyBorder="1" applyAlignment="1">
      <alignment horizontal="center" textRotation="90" wrapText="1"/>
    </xf>
    <xf numFmtId="0" fontId="22" fillId="0" borderId="1" xfId="0" applyFont="1" applyBorder="1" applyAlignment="1">
      <alignment horizontal="center" textRotation="90" wrapText="1"/>
    </xf>
    <xf numFmtId="0" fontId="24" fillId="3" borderId="11" xfId="0" applyFont="1" applyFill="1" applyBorder="1" applyAlignment="1">
      <alignment horizontal="center" textRotation="90" wrapText="1"/>
    </xf>
    <xf numFmtId="0" fontId="24" fillId="3" borderId="2" xfId="0" applyFont="1" applyFill="1" applyBorder="1" applyAlignment="1">
      <alignment horizontal="center" textRotation="90" wrapText="1"/>
    </xf>
    <xf numFmtId="0" fontId="36" fillId="3" borderId="11" xfId="0" applyFont="1" applyFill="1" applyBorder="1" applyAlignment="1">
      <alignment horizontal="center" textRotation="90" wrapText="1"/>
    </xf>
    <xf numFmtId="0" fontId="36" fillId="3" borderId="2" xfId="0" applyFont="1" applyFill="1" applyBorder="1" applyAlignment="1">
      <alignment horizontal="center" textRotation="90" wrapText="1"/>
    </xf>
    <xf numFmtId="0" fontId="35" fillId="0" borderId="11" xfId="0" applyFont="1" applyBorder="1" applyAlignment="1">
      <alignment horizontal="center" textRotation="90" wrapText="1"/>
    </xf>
    <xf numFmtId="0" fontId="35" fillId="0" borderId="2" xfId="0" applyFont="1" applyBorder="1" applyAlignment="1">
      <alignment horizontal="center" textRotation="90" wrapText="1"/>
    </xf>
    <xf numFmtId="0" fontId="35" fillId="3" borderId="11" xfId="0" applyFont="1" applyFill="1" applyBorder="1" applyAlignment="1">
      <alignment horizontal="center" textRotation="90" wrapText="1"/>
    </xf>
    <xf numFmtId="0" fontId="35" fillId="3" borderId="2" xfId="0" applyFont="1" applyFill="1" applyBorder="1" applyAlignment="1">
      <alignment horizontal="center" textRotation="90" wrapText="1"/>
    </xf>
    <xf numFmtId="0" fontId="36" fillId="0" borderId="11" xfId="0" applyFont="1" applyBorder="1" applyAlignment="1">
      <alignment horizontal="center" textRotation="90" wrapText="1"/>
    </xf>
    <xf numFmtId="0" fontId="36" fillId="0" borderId="2" xfId="0" applyFont="1" applyBorder="1" applyAlignment="1">
      <alignment horizontal="center" textRotation="90" wrapText="1"/>
    </xf>
    <xf numFmtId="0" fontId="25" fillId="0" borderId="11" xfId="0" applyFont="1" applyBorder="1" applyAlignment="1">
      <alignment horizontal="center" textRotation="90" wrapText="1"/>
    </xf>
    <xf numFmtId="0" fontId="25" fillId="0" borderId="2" xfId="0" applyFont="1" applyBorder="1" applyAlignment="1">
      <alignment horizontal="center" textRotation="90" wrapText="1"/>
    </xf>
    <xf numFmtId="0" fontId="28" fillId="0" borderId="1" xfId="0" applyFont="1" applyBorder="1" applyAlignment="1">
      <alignment horizontal="center" wrapText="1"/>
    </xf>
    <xf numFmtId="0" fontId="33" fillId="0" borderId="1" xfId="0" applyFont="1" applyBorder="1" applyAlignment="1">
      <alignment horizontal="center" vertical="center"/>
    </xf>
    <xf numFmtId="0" fontId="28" fillId="0" borderId="11" xfId="0" applyFont="1" applyBorder="1" applyAlignment="1">
      <alignment horizontal="center" wrapText="1"/>
    </xf>
    <xf numFmtId="0" fontId="28" fillId="0" borderId="2" xfId="0" applyFont="1" applyBorder="1" applyAlignment="1">
      <alignment horizontal="center" wrapText="1"/>
    </xf>
    <xf numFmtId="0" fontId="33" fillId="0" borderId="6"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3" xfId="0" applyFont="1" applyBorder="1" applyAlignment="1">
      <alignment horizontal="center" vertical="center" wrapText="1"/>
    </xf>
    <xf numFmtId="0" fontId="11" fillId="0" borderId="0" xfId="0" applyFont="1" applyAlignment="1">
      <alignment horizontal="center"/>
    </xf>
    <xf numFmtId="0" fontId="41" fillId="0" borderId="2" xfId="0" applyFont="1" applyBorder="1" applyAlignment="1">
      <alignment horizontal="center" vertical="top" wrapText="1"/>
    </xf>
    <xf numFmtId="0" fontId="41" fillId="0" borderId="1" xfId="0" applyFont="1" applyBorder="1" applyAlignment="1">
      <alignment horizontal="center" vertical="top" wrapText="1"/>
    </xf>
    <xf numFmtId="0" fontId="28" fillId="0" borderId="2" xfId="0" applyFont="1" applyBorder="1" applyAlignment="1">
      <alignment horizontal="center" vertical="center" wrapText="1"/>
    </xf>
    <xf numFmtId="0" fontId="28" fillId="0" borderId="12" xfId="0" applyFont="1" applyBorder="1" applyAlignment="1">
      <alignment horizontal="center" wrapText="1"/>
    </xf>
    <xf numFmtId="0" fontId="1" fillId="0" borderId="0" xfId="0" applyFont="1" applyAlignment="1">
      <alignment horizontal="center"/>
    </xf>
  </cellXfs>
  <cellStyles count="2">
    <cellStyle name="Hipersaitas" xfId="1" builtinId="8"/>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285750</xdr:rowOff>
    </xdr:from>
    <xdr:to>
      <xdr:col>13</xdr:col>
      <xdr:colOff>19050</xdr:colOff>
      <xdr:row>29</xdr:row>
      <xdr:rowOff>19050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0" y="5572125"/>
          <a:ext cx="8829675"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28</xdr:row>
      <xdr:rowOff>285750</xdr:rowOff>
    </xdr:from>
    <xdr:to>
      <xdr:col>13</xdr:col>
      <xdr:colOff>19050</xdr:colOff>
      <xdr:row>29</xdr:row>
      <xdr:rowOff>19050</xdr:rowOff>
    </xdr:to>
    <xdr:sp macro="" textlink="">
      <xdr:nvSpPr>
        <xdr:cNvPr id="3" name="Line 1">
          <a:extLst>
            <a:ext uri="{FF2B5EF4-FFF2-40B4-BE49-F238E27FC236}">
              <a16:creationId xmlns:a16="http://schemas.microsoft.com/office/drawing/2014/main" id="{00000000-0008-0000-0000-000003000000}"/>
            </a:ext>
          </a:extLst>
        </xdr:cNvPr>
        <xdr:cNvSpPr>
          <a:spLocks noChangeShapeType="1"/>
        </xdr:cNvSpPr>
      </xdr:nvSpPr>
      <xdr:spPr bwMode="auto">
        <a:xfrm flipV="1">
          <a:off x="0" y="5572125"/>
          <a:ext cx="8829675"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alantukc.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P51"/>
  <sheetViews>
    <sheetView tabSelected="1" topLeftCell="A4" zoomScaleNormal="100" workbookViewId="0">
      <selection activeCell="C38" sqref="C38"/>
    </sheetView>
  </sheetViews>
  <sheetFormatPr defaultColWidth="8.85546875" defaultRowHeight="15" x14ac:dyDescent="0.25"/>
  <cols>
    <col min="1" max="2" width="8.85546875" customWidth="1"/>
    <col min="3" max="3" width="17.85546875" customWidth="1"/>
    <col min="4" max="4" width="8.85546875" customWidth="1"/>
    <col min="5" max="5" width="13" customWidth="1"/>
    <col min="6" max="10" width="8.85546875" customWidth="1"/>
    <col min="11" max="11" width="12.7109375" customWidth="1"/>
    <col min="12" max="14" width="8.85546875" customWidth="1"/>
    <col min="15" max="15" width="13.42578125" customWidth="1"/>
    <col min="16" max="16" width="8.42578125" customWidth="1"/>
  </cols>
  <sheetData>
    <row r="4" spans="1:16" x14ac:dyDescent="0.25">
      <c r="J4" s="129" t="s">
        <v>178</v>
      </c>
      <c r="K4" s="130"/>
    </row>
    <row r="5" spans="1:16" x14ac:dyDescent="0.25">
      <c r="J5" s="129" t="s">
        <v>181</v>
      </c>
      <c r="K5" s="130"/>
      <c r="L5" s="130"/>
      <c r="M5" s="130"/>
      <c r="N5" s="130"/>
      <c r="O5" s="130"/>
      <c r="P5" s="130"/>
    </row>
    <row r="6" spans="1:16" x14ac:dyDescent="0.25">
      <c r="J6" s="80" t="s">
        <v>185</v>
      </c>
    </row>
    <row r="8" spans="1:16" ht="93.6" customHeight="1" x14ac:dyDescent="0.25">
      <c r="A8" s="44" t="s">
        <v>165</v>
      </c>
      <c r="J8" s="142" t="s">
        <v>166</v>
      </c>
      <c r="K8" s="143"/>
      <c r="L8" s="143"/>
      <c r="M8" s="143"/>
      <c r="N8" s="143"/>
      <c r="O8" s="143"/>
    </row>
    <row r="9" spans="1:16" ht="15.75" x14ac:dyDescent="0.25">
      <c r="A9" s="45"/>
      <c r="F9" s="111" t="s">
        <v>167</v>
      </c>
      <c r="G9" s="112"/>
      <c r="H9" s="112"/>
      <c r="I9" s="112"/>
      <c r="J9" s="112"/>
      <c r="K9" s="113"/>
      <c r="L9" s="113"/>
      <c r="M9" s="46"/>
      <c r="N9" s="46"/>
      <c r="O9" s="46"/>
    </row>
    <row r="10" spans="1:16" ht="15.75" x14ac:dyDescent="0.25">
      <c r="A10" s="45"/>
      <c r="F10" s="111"/>
      <c r="G10" s="112"/>
      <c r="H10" s="112"/>
      <c r="I10" s="112"/>
      <c r="J10" s="112"/>
      <c r="K10" s="113"/>
      <c r="L10" s="113"/>
      <c r="M10" s="46"/>
      <c r="N10" s="46"/>
      <c r="O10" s="46"/>
    </row>
    <row r="11" spans="1:16" ht="15.75" x14ac:dyDescent="0.25">
      <c r="A11" s="45"/>
      <c r="C11" s="114" t="s">
        <v>168</v>
      </c>
      <c r="K11" s="46"/>
      <c r="L11" s="46"/>
      <c r="M11" s="46"/>
      <c r="N11" s="46"/>
      <c r="O11" s="46"/>
    </row>
    <row r="12" spans="1:16" ht="15.75" x14ac:dyDescent="0.25">
      <c r="A12" s="45"/>
      <c r="C12" s="115" t="s">
        <v>169</v>
      </c>
      <c r="K12" s="46"/>
      <c r="L12" s="46"/>
      <c r="M12" s="46"/>
      <c r="N12" s="46"/>
      <c r="O12" s="46"/>
    </row>
    <row r="13" spans="1:16" ht="15.75" x14ac:dyDescent="0.25">
      <c r="A13" s="144" t="s">
        <v>170</v>
      </c>
      <c r="B13" s="144"/>
      <c r="C13" s="144"/>
      <c r="D13" s="144"/>
      <c r="E13" s="144"/>
      <c r="F13" s="144"/>
      <c r="K13" s="46"/>
      <c r="L13" s="46"/>
      <c r="M13" s="46"/>
      <c r="N13" s="46"/>
      <c r="O13" s="46"/>
    </row>
    <row r="14" spans="1:16" x14ac:dyDescent="0.25">
      <c r="A14" s="116"/>
      <c r="C14" s="115" t="s">
        <v>171</v>
      </c>
    </row>
    <row r="15" spans="1:16" ht="15.75" x14ac:dyDescent="0.25">
      <c r="A15" s="9"/>
      <c r="B15" s="10"/>
      <c r="C15" s="115"/>
      <c r="D15" s="10"/>
      <c r="E15" s="9"/>
      <c r="F15" s="9"/>
      <c r="G15" s="9"/>
      <c r="H15" s="9"/>
      <c r="I15" s="9"/>
      <c r="J15" s="9"/>
      <c r="K15" s="9"/>
    </row>
    <row r="16" spans="1:16" ht="15.75" x14ac:dyDescent="0.25">
      <c r="A16" s="10"/>
      <c r="B16" s="9"/>
      <c r="C16" s="9"/>
      <c r="D16" s="145"/>
      <c r="E16" s="146"/>
      <c r="F16" s="146"/>
      <c r="G16" s="146"/>
      <c r="H16" s="146"/>
      <c r="I16" s="146"/>
      <c r="J16" s="146"/>
      <c r="K16" s="146"/>
      <c r="L16" s="146"/>
      <c r="M16" s="146"/>
      <c r="N16" s="146"/>
      <c r="O16" s="146"/>
    </row>
    <row r="17" spans="1:13" ht="15.75" x14ac:dyDescent="0.25">
      <c r="A17" s="10"/>
      <c r="B17" s="9"/>
      <c r="C17" s="9"/>
      <c r="D17" s="9"/>
      <c r="E17" s="9"/>
      <c r="F17" s="9"/>
      <c r="G17" s="9"/>
      <c r="H17" s="9"/>
      <c r="I17" s="9"/>
      <c r="J17" s="9"/>
      <c r="K17" s="9"/>
    </row>
    <row r="18" spans="1:13" s="31" customFormat="1" ht="15.75" x14ac:dyDescent="0.25">
      <c r="A18" s="47" t="s">
        <v>183</v>
      </c>
      <c r="B18" s="48"/>
      <c r="C18" s="48"/>
      <c r="D18" s="48"/>
      <c r="E18" s="48"/>
      <c r="F18" s="48"/>
      <c r="G18" s="48"/>
      <c r="H18" s="48"/>
      <c r="I18" s="48"/>
      <c r="J18" s="48"/>
      <c r="K18" s="48"/>
    </row>
    <row r="19" spans="1:13" ht="15.75" x14ac:dyDescent="0.25">
      <c r="A19" s="49"/>
      <c r="B19" s="9"/>
      <c r="C19" s="9"/>
      <c r="D19" s="9"/>
      <c r="E19" s="9"/>
      <c r="F19" s="9"/>
      <c r="G19" s="9"/>
      <c r="H19" s="9"/>
      <c r="I19" s="9"/>
      <c r="J19" s="9"/>
      <c r="K19" s="9"/>
    </row>
    <row r="20" spans="1:13" ht="15.75" x14ac:dyDescent="0.25">
      <c r="A20" s="10"/>
      <c r="B20" s="9"/>
      <c r="C20" s="9"/>
      <c r="D20" s="9"/>
      <c r="E20" s="9"/>
      <c r="F20" s="9"/>
      <c r="G20" s="9"/>
      <c r="H20" s="9"/>
      <c r="I20" s="9"/>
      <c r="J20" s="9"/>
      <c r="K20" s="9"/>
    </row>
    <row r="21" spans="1:13" ht="15.75" x14ac:dyDescent="0.25">
      <c r="A21" s="9" t="s">
        <v>117</v>
      </c>
      <c r="B21" s="9"/>
      <c r="C21" s="9"/>
      <c r="D21" s="9"/>
      <c r="E21" s="9"/>
      <c r="F21" s="119" t="s">
        <v>179</v>
      </c>
      <c r="G21" s="148" t="s">
        <v>184</v>
      </c>
      <c r="H21" s="148"/>
      <c r="I21" s="148"/>
      <c r="J21" s="148"/>
      <c r="K21" s="9"/>
    </row>
    <row r="22" spans="1:13" ht="15" customHeight="1" x14ac:dyDescent="0.25">
      <c r="A22" s="9" t="s">
        <v>172</v>
      </c>
      <c r="B22" s="9"/>
      <c r="C22" s="9"/>
      <c r="D22" s="9"/>
      <c r="E22" s="9"/>
      <c r="F22" s="9"/>
      <c r="G22" s="9"/>
      <c r="H22" s="9"/>
      <c r="I22" s="9"/>
      <c r="J22" s="9"/>
      <c r="K22" s="9"/>
    </row>
    <row r="23" spans="1:13" ht="15" customHeight="1" x14ac:dyDescent="0.25">
      <c r="A23" s="9"/>
      <c r="B23" s="9"/>
      <c r="C23" s="9"/>
      <c r="D23" s="9"/>
      <c r="E23" s="9"/>
      <c r="F23" s="9"/>
      <c r="G23" s="9"/>
      <c r="H23" s="9"/>
      <c r="I23" s="9"/>
      <c r="J23" s="9"/>
      <c r="K23" s="9"/>
    </row>
    <row r="24" spans="1:13" ht="15" customHeight="1" x14ac:dyDescent="0.25">
      <c r="A24" s="9"/>
      <c r="B24" s="9"/>
      <c r="C24" s="9"/>
      <c r="D24" s="9"/>
      <c r="E24" s="9"/>
      <c r="F24" s="9"/>
      <c r="G24" s="9"/>
      <c r="H24" s="9"/>
      <c r="I24" s="9"/>
      <c r="J24" s="9"/>
      <c r="K24" s="9"/>
    </row>
    <row r="25" spans="1:13" ht="15" customHeight="1" x14ac:dyDescent="0.25">
      <c r="A25" s="117"/>
      <c r="B25" s="9"/>
      <c r="C25" s="9"/>
      <c r="D25" s="9"/>
      <c r="E25" s="9"/>
      <c r="F25" s="9"/>
      <c r="G25" s="9"/>
      <c r="H25" s="9"/>
      <c r="I25" s="9"/>
      <c r="J25" s="9"/>
      <c r="K25" s="9"/>
    </row>
    <row r="26" spans="1:13" s="118" customFormat="1" ht="15.75" x14ac:dyDescent="0.25">
      <c r="A26" s="50"/>
      <c r="B26" s="48"/>
      <c r="C26" s="48"/>
      <c r="D26" s="48"/>
      <c r="E26" s="48"/>
      <c r="F26" s="48"/>
      <c r="G26" s="48"/>
      <c r="H26" s="48"/>
      <c r="I26" s="48"/>
      <c r="J26" s="48"/>
      <c r="K26" s="48"/>
    </row>
    <row r="27" spans="1:13" ht="15.75" x14ac:dyDescent="0.25">
      <c r="A27" s="14"/>
      <c r="B27" s="9"/>
      <c r="C27" s="9"/>
      <c r="D27" s="9"/>
      <c r="E27" s="9"/>
      <c r="F27" s="9"/>
      <c r="G27" s="9"/>
      <c r="H27" s="9"/>
      <c r="I27" s="9"/>
      <c r="J27" s="9"/>
      <c r="K27" s="9"/>
    </row>
    <row r="28" spans="1:13" ht="15.75" x14ac:dyDescent="0.25">
      <c r="A28" s="9"/>
      <c r="B28" s="9"/>
      <c r="C28" s="9"/>
      <c r="D28" s="9"/>
      <c r="E28" s="9"/>
      <c r="F28" s="9"/>
      <c r="G28" s="9"/>
      <c r="H28" s="9"/>
      <c r="I28" s="9"/>
      <c r="J28" s="9"/>
      <c r="K28" s="9"/>
    </row>
    <row r="29" spans="1:13" ht="15" customHeight="1" x14ac:dyDescent="0.25">
      <c r="A29" s="147" t="s">
        <v>173</v>
      </c>
      <c r="B29" s="147"/>
      <c r="C29" s="147"/>
      <c r="D29" s="147"/>
      <c r="E29" s="148" t="s">
        <v>174</v>
      </c>
      <c r="F29" s="148"/>
      <c r="G29" s="148"/>
      <c r="H29" s="148"/>
      <c r="I29" s="148"/>
      <c r="J29" s="148"/>
      <c r="K29" s="149" t="s">
        <v>175</v>
      </c>
      <c r="L29" s="150"/>
      <c r="M29" s="150"/>
    </row>
    <row r="30" spans="1:13" ht="15" customHeight="1" x14ac:dyDescent="0.25">
      <c r="A30" s="14" t="s">
        <v>176</v>
      </c>
      <c r="B30" s="9"/>
      <c r="C30" s="9"/>
      <c r="D30" s="9"/>
      <c r="E30" s="9"/>
      <c r="F30" s="9"/>
      <c r="G30" s="9"/>
      <c r="H30" s="9"/>
      <c r="I30" s="9"/>
      <c r="J30" s="9"/>
      <c r="K30" s="9"/>
    </row>
    <row r="31" spans="1:13" ht="15" customHeight="1" x14ac:dyDescent="0.25">
      <c r="A31" s="9"/>
      <c r="B31" s="9"/>
      <c r="C31" s="9"/>
      <c r="D31" s="9"/>
      <c r="E31" s="9"/>
      <c r="F31" s="9"/>
      <c r="G31" s="9"/>
      <c r="H31" s="9"/>
      <c r="I31" s="9"/>
      <c r="J31" s="9"/>
      <c r="K31" s="9"/>
    </row>
    <row r="32" spans="1:13" s="31" customFormat="1" ht="15" customHeight="1" x14ac:dyDescent="0.25">
      <c r="A32" s="48"/>
      <c r="B32" s="48"/>
      <c r="C32" s="48"/>
      <c r="D32" s="48"/>
      <c r="E32" s="48"/>
      <c r="F32" s="48"/>
      <c r="G32" s="48"/>
      <c r="H32" s="48"/>
      <c r="I32" s="48"/>
      <c r="J32" s="48"/>
      <c r="K32" s="48"/>
    </row>
    <row r="33" spans="1:16" s="31" customFormat="1" ht="15" customHeight="1" x14ac:dyDescent="0.25">
      <c r="A33" s="131" t="s">
        <v>177</v>
      </c>
      <c r="B33" s="132"/>
      <c r="C33" s="132"/>
      <c r="D33" s="132"/>
      <c r="E33" s="132"/>
      <c r="F33" s="133"/>
      <c r="G33" s="133"/>
      <c r="H33" s="133"/>
      <c r="I33" s="133"/>
      <c r="J33" s="133"/>
      <c r="K33" s="134"/>
      <c r="L33" s="139"/>
      <c r="M33" s="140"/>
      <c r="N33" s="140"/>
      <c r="O33" s="140"/>
      <c r="P33" s="140"/>
    </row>
    <row r="34" spans="1:16" s="31" customFormat="1" ht="15" customHeight="1" x14ac:dyDescent="0.25">
      <c r="A34" s="135"/>
      <c r="B34" s="136"/>
      <c r="C34" s="136"/>
      <c r="D34" s="136"/>
      <c r="E34" s="136"/>
      <c r="F34" s="137"/>
      <c r="G34" s="137"/>
      <c r="H34" s="137"/>
      <c r="I34" s="137"/>
      <c r="J34" s="137"/>
      <c r="K34" s="138"/>
      <c r="L34" s="140"/>
      <c r="M34" s="140"/>
      <c r="N34" s="140"/>
      <c r="O34" s="140"/>
      <c r="P34" s="140"/>
    </row>
    <row r="35" spans="1:16" ht="15" customHeight="1" x14ac:dyDescent="0.25">
      <c r="A35" s="9"/>
      <c r="B35" s="9"/>
      <c r="C35" s="9"/>
      <c r="D35" s="9"/>
      <c r="E35" s="9"/>
      <c r="F35" s="9"/>
      <c r="G35" s="9"/>
      <c r="H35" s="9"/>
      <c r="I35" s="9"/>
      <c r="J35" s="9"/>
      <c r="K35" s="9"/>
      <c r="M35" s="141"/>
      <c r="N35" s="141"/>
      <c r="O35" s="141"/>
    </row>
    <row r="36" spans="1:16" s="80" customFormat="1" ht="15" customHeight="1" x14ac:dyDescent="0.25">
      <c r="A36" s="19"/>
      <c r="B36" s="19"/>
      <c r="C36" s="19"/>
      <c r="D36" s="19"/>
      <c r="E36" s="19"/>
      <c r="F36" s="19"/>
    </row>
    <row r="37" spans="1:16" ht="15" customHeight="1" x14ac:dyDescent="0.25">
      <c r="A37" s="9"/>
      <c r="B37" s="9"/>
      <c r="C37" s="9"/>
      <c r="D37" s="9"/>
      <c r="E37" s="9"/>
      <c r="F37" s="9"/>
      <c r="G37" s="9"/>
      <c r="H37" s="9"/>
      <c r="I37" s="9"/>
      <c r="J37" s="9"/>
      <c r="K37" s="9"/>
    </row>
    <row r="38" spans="1:16" ht="15" customHeight="1" x14ac:dyDescent="0.25">
      <c r="A38" s="9"/>
      <c r="B38" s="9"/>
      <c r="C38" s="9"/>
      <c r="D38" s="9"/>
      <c r="E38" s="9"/>
      <c r="F38" s="9"/>
      <c r="G38" s="9"/>
      <c r="H38" s="9"/>
      <c r="I38" s="9"/>
      <c r="J38" s="9"/>
      <c r="K38" s="9"/>
    </row>
    <row r="39" spans="1:16" ht="15" customHeight="1" x14ac:dyDescent="0.25">
      <c r="A39" s="9"/>
      <c r="B39" s="9"/>
      <c r="C39" s="9"/>
      <c r="D39" s="9"/>
      <c r="E39" s="9"/>
      <c r="F39" s="9"/>
      <c r="G39" s="9"/>
      <c r="H39" s="9"/>
      <c r="I39" s="9"/>
      <c r="J39" s="9"/>
      <c r="K39" s="9"/>
    </row>
    <row r="40" spans="1:16" ht="15" customHeight="1" x14ac:dyDescent="0.25">
      <c r="A40" s="9"/>
      <c r="B40" s="9"/>
      <c r="C40" s="9"/>
      <c r="D40" s="9"/>
      <c r="E40" s="9"/>
      <c r="F40" s="9"/>
      <c r="G40" s="9"/>
      <c r="H40" s="9"/>
      <c r="I40" s="9"/>
      <c r="J40" s="9"/>
      <c r="K40" s="9"/>
    </row>
    <row r="41" spans="1:16" ht="15" customHeight="1" x14ac:dyDescent="0.25">
      <c r="A41" s="9"/>
      <c r="B41" s="9"/>
      <c r="C41" s="9"/>
      <c r="D41" s="9"/>
      <c r="E41" s="9"/>
      <c r="F41" s="9"/>
      <c r="G41" s="9"/>
      <c r="H41" s="9"/>
      <c r="I41" s="9"/>
      <c r="J41" s="9"/>
      <c r="K41" s="9"/>
    </row>
    <row r="42" spans="1:16" ht="15" customHeight="1" x14ac:dyDescent="0.25">
      <c r="A42" s="9"/>
      <c r="B42" s="9"/>
      <c r="C42" s="9"/>
      <c r="D42" s="9"/>
      <c r="E42" s="9"/>
      <c r="F42" s="9"/>
      <c r="G42" s="9"/>
      <c r="H42" s="9"/>
      <c r="I42" s="9"/>
      <c r="J42" s="9"/>
      <c r="K42" s="9"/>
    </row>
    <row r="43" spans="1:16" ht="15" customHeight="1" x14ac:dyDescent="0.25">
      <c r="A43" s="9"/>
      <c r="B43" s="9"/>
      <c r="C43" s="9"/>
      <c r="D43" s="9"/>
      <c r="E43" s="9"/>
      <c r="F43" s="9"/>
      <c r="G43" s="9"/>
      <c r="H43" s="9"/>
      <c r="I43" s="9"/>
      <c r="J43" s="9"/>
      <c r="K43" s="9"/>
    </row>
    <row r="44" spans="1:16" ht="15" customHeight="1" x14ac:dyDescent="0.25">
      <c r="A44" s="9"/>
      <c r="B44" s="9"/>
      <c r="C44" s="9"/>
      <c r="D44" s="9"/>
      <c r="E44" s="9"/>
      <c r="F44" s="9"/>
      <c r="G44" s="9"/>
      <c r="H44" s="9"/>
      <c r="I44" s="9"/>
      <c r="J44" s="9"/>
      <c r="K44" s="9"/>
    </row>
    <row r="45" spans="1:16" ht="15" customHeight="1" x14ac:dyDescent="0.25">
      <c r="A45" s="9"/>
      <c r="B45" s="9"/>
      <c r="C45" s="9"/>
      <c r="D45" s="9"/>
      <c r="E45" s="9"/>
      <c r="F45" s="9"/>
      <c r="G45" s="9"/>
      <c r="H45" s="9"/>
      <c r="I45" s="9"/>
      <c r="J45" s="9"/>
      <c r="K45" s="9"/>
    </row>
    <row r="46" spans="1:16" ht="15" customHeight="1" x14ac:dyDescent="0.25">
      <c r="A46" s="9"/>
      <c r="B46" s="9"/>
      <c r="C46" s="9"/>
      <c r="D46" s="9"/>
      <c r="E46" s="9"/>
      <c r="F46" s="9"/>
      <c r="G46" s="9"/>
      <c r="H46" s="9"/>
      <c r="I46" s="9"/>
      <c r="J46" s="9"/>
      <c r="K46" s="9"/>
    </row>
    <row r="47" spans="1:16" ht="15" customHeight="1" x14ac:dyDescent="0.25">
      <c r="A47" s="9"/>
      <c r="B47" s="9"/>
      <c r="C47" s="9"/>
      <c r="D47" s="9"/>
      <c r="E47" s="9"/>
      <c r="F47" s="9"/>
      <c r="G47" s="9"/>
      <c r="H47" s="9"/>
      <c r="I47" s="9"/>
      <c r="J47" s="9"/>
      <c r="K47" s="9"/>
    </row>
    <row r="48" spans="1:16" ht="15" customHeight="1" x14ac:dyDescent="0.25"/>
    <row r="49" ht="15" customHeight="1" x14ac:dyDescent="0.25"/>
    <row r="50" ht="15" customHeight="1" x14ac:dyDescent="0.25"/>
    <row r="51" ht="15" customHeight="1" x14ac:dyDescent="0.25"/>
  </sheetData>
  <mergeCells count="12">
    <mergeCell ref="J4:K4"/>
    <mergeCell ref="J5:P5"/>
    <mergeCell ref="A33:K34"/>
    <mergeCell ref="L33:P34"/>
    <mergeCell ref="M35:O35"/>
    <mergeCell ref="J8:O8"/>
    <mergeCell ref="A13:F13"/>
    <mergeCell ref="D16:O16"/>
    <mergeCell ref="A29:D29"/>
    <mergeCell ref="E29:J29"/>
    <mergeCell ref="K29:M29"/>
    <mergeCell ref="G21:J21"/>
  </mergeCells>
  <hyperlinks>
    <hyperlink ref="K29" r:id="rId1" xr:uid="{00000000-0004-0000-0000-000000000000}"/>
  </hyperlinks>
  <pageMargins left="0.70866141732283472" right="0.70866141732283472" top="0.74803149606299213" bottom="0.74803149606299213" header="0.31496062992125984" footer="0.31496062992125984"/>
  <pageSetup paperSize="9" scale="79" fitToWidth="0" orientation="landscape" r:id="rId2"/>
  <colBreaks count="1" manualBreakCount="1">
    <brk id="15" min="7" max="40"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5"/>
  <sheetViews>
    <sheetView zoomScaleNormal="100" zoomScaleSheetLayoutView="100" workbookViewId="0">
      <selection activeCell="E9" sqref="E9"/>
    </sheetView>
  </sheetViews>
  <sheetFormatPr defaultColWidth="8.85546875" defaultRowHeight="15" x14ac:dyDescent="0.25"/>
  <cols>
    <col min="1" max="1" width="14.42578125" customWidth="1"/>
    <col min="2" max="2" width="6.42578125" customWidth="1"/>
    <col min="3" max="3" width="7" customWidth="1"/>
    <col min="4" max="4" width="10.140625" customWidth="1"/>
    <col min="5" max="5" width="9.140625" customWidth="1"/>
    <col min="6" max="6" width="8.5703125" customWidth="1"/>
    <col min="7" max="7" width="7.140625" customWidth="1"/>
    <col min="8" max="8" width="10.7109375" customWidth="1"/>
    <col min="9" max="9" width="9.28515625" customWidth="1"/>
    <col min="10" max="10" width="9.7109375" customWidth="1"/>
    <col min="11" max="11" width="7.85546875" customWidth="1"/>
    <col min="12" max="12" width="9.42578125" customWidth="1"/>
    <col min="13" max="13" width="6.85546875" style="43" customWidth="1"/>
    <col min="14" max="14" width="6.42578125" style="43" customWidth="1"/>
    <col min="15" max="15" width="7.85546875" customWidth="1"/>
    <col min="16" max="17" width="9" customWidth="1"/>
    <col min="18" max="18" width="6.28515625" customWidth="1"/>
    <col min="19" max="19" width="8.28515625" customWidth="1"/>
    <col min="20" max="20" width="5.28515625" customWidth="1"/>
  </cols>
  <sheetData>
    <row r="1" spans="1:20" ht="15.75" x14ac:dyDescent="0.25">
      <c r="A1" s="4" t="s">
        <v>26</v>
      </c>
      <c r="B1" s="4"/>
      <c r="C1" s="4"/>
      <c r="D1" s="10"/>
      <c r="E1" s="10"/>
      <c r="F1" s="10"/>
      <c r="G1" s="10"/>
      <c r="H1" s="15"/>
      <c r="I1" s="15"/>
      <c r="J1" s="15"/>
      <c r="K1" s="15"/>
      <c r="L1" s="15"/>
      <c r="M1" s="41"/>
      <c r="N1" s="41"/>
      <c r="O1" s="16"/>
      <c r="P1" s="16"/>
      <c r="Q1" s="16"/>
    </row>
    <row r="2" spans="1:20" ht="57.75" customHeight="1" x14ac:dyDescent="0.25">
      <c r="A2" s="152"/>
      <c r="B2" s="156" t="s">
        <v>27</v>
      </c>
      <c r="C2" s="157"/>
      <c r="D2" s="155" t="s">
        <v>28</v>
      </c>
      <c r="E2" s="155"/>
      <c r="F2" s="155"/>
      <c r="G2" s="155"/>
      <c r="H2" s="155" t="s">
        <v>29</v>
      </c>
      <c r="I2" s="155"/>
      <c r="J2" s="155"/>
      <c r="K2" s="155"/>
      <c r="L2" s="158" t="s">
        <v>39</v>
      </c>
      <c r="M2" s="160" t="s">
        <v>148</v>
      </c>
      <c r="N2" s="161"/>
      <c r="O2" s="154" t="s">
        <v>30</v>
      </c>
      <c r="P2" s="154"/>
      <c r="Q2" s="154"/>
      <c r="R2" s="151" t="s">
        <v>40</v>
      </c>
      <c r="S2" s="151"/>
      <c r="T2" s="151"/>
    </row>
    <row r="3" spans="1:20" ht="96" customHeight="1" x14ac:dyDescent="0.25">
      <c r="A3" s="153"/>
      <c r="B3" s="75" t="s">
        <v>139</v>
      </c>
      <c r="C3" s="76" t="s">
        <v>31</v>
      </c>
      <c r="D3" s="77" t="s">
        <v>32</v>
      </c>
      <c r="E3" s="77" t="s">
        <v>33</v>
      </c>
      <c r="F3" s="77" t="s">
        <v>35</v>
      </c>
      <c r="G3" s="77" t="s">
        <v>34</v>
      </c>
      <c r="H3" s="77" t="s">
        <v>32</v>
      </c>
      <c r="I3" s="77" t="s">
        <v>33</v>
      </c>
      <c r="J3" s="77" t="s">
        <v>35</v>
      </c>
      <c r="K3" s="77" t="s">
        <v>34</v>
      </c>
      <c r="L3" s="159"/>
      <c r="M3" s="78" t="s">
        <v>48</v>
      </c>
      <c r="N3" s="78" t="s">
        <v>49</v>
      </c>
      <c r="O3" s="77" t="s">
        <v>36</v>
      </c>
      <c r="P3" s="77" t="s">
        <v>37</v>
      </c>
      <c r="Q3" s="77" t="s">
        <v>38</v>
      </c>
      <c r="R3" s="18" t="s">
        <v>44</v>
      </c>
      <c r="S3" s="18" t="s">
        <v>45</v>
      </c>
      <c r="T3" s="124" t="s">
        <v>182</v>
      </c>
    </row>
    <row r="4" spans="1:20" ht="16.5" customHeight="1" x14ac:dyDescent="0.25">
      <c r="A4" s="70"/>
      <c r="B4" s="23">
        <v>1</v>
      </c>
      <c r="C4" s="23">
        <v>2</v>
      </c>
      <c r="D4" s="21">
        <v>3</v>
      </c>
      <c r="E4" s="21">
        <v>4</v>
      </c>
      <c r="F4" s="21">
        <v>5</v>
      </c>
      <c r="G4" s="21">
        <v>6</v>
      </c>
      <c r="H4" s="21">
        <v>7</v>
      </c>
      <c r="I4" s="21">
        <v>8</v>
      </c>
      <c r="J4" s="21">
        <v>9</v>
      </c>
      <c r="K4" s="21">
        <v>10</v>
      </c>
      <c r="L4" s="21">
        <v>11</v>
      </c>
      <c r="M4" s="79">
        <v>12</v>
      </c>
      <c r="N4" s="79">
        <v>13</v>
      </c>
      <c r="O4" s="21">
        <v>14</v>
      </c>
      <c r="P4" s="21">
        <v>15</v>
      </c>
      <c r="Q4" s="21">
        <v>16</v>
      </c>
      <c r="R4" s="21">
        <v>17</v>
      </c>
      <c r="S4" s="21">
        <v>18</v>
      </c>
      <c r="T4" s="22">
        <v>19</v>
      </c>
    </row>
    <row r="5" spans="1:20" ht="36.75" customHeight="1" x14ac:dyDescent="0.25">
      <c r="A5" s="91" t="s">
        <v>160</v>
      </c>
      <c r="B5" s="23">
        <v>1</v>
      </c>
      <c r="C5" s="23">
        <v>2012</v>
      </c>
      <c r="D5" s="23"/>
      <c r="E5" s="23"/>
      <c r="F5" s="23"/>
      <c r="G5" s="23"/>
      <c r="H5" s="23"/>
      <c r="I5" s="23"/>
      <c r="J5" s="23"/>
      <c r="K5" s="23"/>
      <c r="L5" s="23"/>
      <c r="M5" s="38">
        <v>1</v>
      </c>
      <c r="N5" s="107"/>
      <c r="O5" s="23">
        <v>1</v>
      </c>
      <c r="P5" s="23"/>
      <c r="Q5" s="23"/>
      <c r="R5" s="108"/>
      <c r="S5" s="108"/>
      <c r="T5" s="22">
        <v>1</v>
      </c>
    </row>
    <row r="6" spans="1:20" ht="47.25" customHeight="1" x14ac:dyDescent="0.25">
      <c r="A6" s="91" t="s">
        <v>161</v>
      </c>
      <c r="B6" s="23"/>
      <c r="C6" s="23"/>
      <c r="D6" s="23"/>
      <c r="E6" s="23"/>
      <c r="F6" s="23"/>
      <c r="G6" s="23"/>
      <c r="H6" s="23"/>
      <c r="I6" s="23"/>
      <c r="J6" s="23"/>
      <c r="K6" s="23"/>
      <c r="L6" s="23"/>
      <c r="M6" s="38">
        <v>1</v>
      </c>
      <c r="N6" s="107"/>
      <c r="O6" s="23"/>
      <c r="P6" s="23">
        <v>1</v>
      </c>
      <c r="Q6" s="23"/>
      <c r="R6" s="108"/>
      <c r="S6" s="108"/>
      <c r="T6" s="22">
        <v>1</v>
      </c>
    </row>
    <row r="7" spans="1:20" ht="46.5" customHeight="1" x14ac:dyDescent="0.25">
      <c r="A7" s="91" t="s">
        <v>162</v>
      </c>
      <c r="B7" s="23"/>
      <c r="C7" s="23"/>
      <c r="D7" s="23"/>
      <c r="E7" s="23"/>
      <c r="F7" s="23"/>
      <c r="G7" s="23"/>
      <c r="H7" s="23"/>
      <c r="I7" s="23"/>
      <c r="J7" s="23"/>
      <c r="K7" s="23"/>
      <c r="L7" s="23"/>
      <c r="M7" s="38">
        <v>1</v>
      </c>
      <c r="N7" s="107"/>
      <c r="O7" s="23"/>
      <c r="P7" s="23">
        <v>1</v>
      </c>
      <c r="Q7" s="23"/>
      <c r="R7" s="108"/>
      <c r="S7" s="108"/>
      <c r="T7" s="22">
        <v>1</v>
      </c>
    </row>
    <row r="8" spans="1:20" ht="48" customHeight="1" x14ac:dyDescent="0.25">
      <c r="A8" s="91" t="s">
        <v>163</v>
      </c>
      <c r="B8" s="23"/>
      <c r="C8" s="23"/>
      <c r="D8" s="23"/>
      <c r="E8" s="23"/>
      <c r="F8" s="23"/>
      <c r="G8" s="23"/>
      <c r="H8" s="23"/>
      <c r="I8" s="23"/>
      <c r="J8" s="23"/>
      <c r="K8" s="23"/>
      <c r="L8" s="23"/>
      <c r="M8" s="107"/>
      <c r="N8" s="107"/>
      <c r="O8" s="23">
        <v>1</v>
      </c>
      <c r="P8" s="23"/>
      <c r="Q8" s="23"/>
      <c r="R8" s="108"/>
      <c r="S8" s="108"/>
      <c r="T8" s="22">
        <v>1</v>
      </c>
    </row>
    <row r="9" spans="1:20" ht="41.25" customHeight="1" x14ac:dyDescent="0.25">
      <c r="A9" s="92" t="s">
        <v>1</v>
      </c>
      <c r="B9" s="53"/>
      <c r="C9" s="53"/>
      <c r="D9" s="53"/>
      <c r="E9" s="53"/>
      <c r="F9" s="53"/>
      <c r="G9" s="53"/>
      <c r="H9" s="53"/>
      <c r="I9" s="53"/>
      <c r="J9" s="53"/>
      <c r="K9" s="53"/>
      <c r="L9" s="53"/>
      <c r="M9" s="58">
        <v>3</v>
      </c>
      <c r="N9" s="109"/>
      <c r="O9" s="53">
        <v>2</v>
      </c>
      <c r="P9" s="53">
        <v>2</v>
      </c>
      <c r="Q9" s="53"/>
      <c r="R9" s="81"/>
      <c r="S9" s="81"/>
      <c r="T9" s="110">
        <v>4</v>
      </c>
    </row>
    <row r="10" spans="1:20" s="19" customFormat="1" ht="15.75" x14ac:dyDescent="0.25">
      <c r="A10" s="19" t="s">
        <v>149</v>
      </c>
      <c r="M10" s="87"/>
      <c r="N10" s="87"/>
      <c r="P10" s="71"/>
      <c r="Q10" s="71"/>
    </row>
    <row r="11" spans="1:20" ht="15.75" x14ac:dyDescent="0.25">
      <c r="A11" s="3"/>
      <c r="B11" s="3"/>
      <c r="C11" s="3"/>
      <c r="D11" s="3"/>
      <c r="E11" s="3"/>
      <c r="F11" s="3"/>
      <c r="G11" s="3"/>
      <c r="H11" s="3"/>
      <c r="I11" s="3"/>
      <c r="J11" s="3"/>
      <c r="K11" s="3"/>
      <c r="L11" s="3"/>
      <c r="M11" s="42"/>
      <c r="N11" s="42"/>
      <c r="O11" s="3"/>
      <c r="P11" s="3"/>
      <c r="Q11" s="3"/>
      <c r="R11" s="17"/>
      <c r="S11" s="17"/>
    </row>
    <row r="15" spans="1:20" ht="21.6" customHeight="1" x14ac:dyDescent="0.25"/>
  </sheetData>
  <mergeCells count="8">
    <mergeCell ref="R2:T2"/>
    <mergeCell ref="A2:A3"/>
    <mergeCell ref="O2:Q2"/>
    <mergeCell ref="H2:K2"/>
    <mergeCell ref="D2:G2"/>
    <mergeCell ref="B2:C2"/>
    <mergeCell ref="L2:L3"/>
    <mergeCell ref="M2:N2"/>
  </mergeCells>
  <phoneticPr fontId="14" type="noConversion"/>
  <pageMargins left="0.7" right="0.7" top="0.75" bottom="0.75" header="0.3" footer="0.3"/>
  <pageSetup paperSize="9" scale="7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5"/>
  <sheetViews>
    <sheetView zoomScaleNormal="100" workbookViewId="0">
      <selection activeCell="P2" sqref="P2"/>
    </sheetView>
  </sheetViews>
  <sheetFormatPr defaultColWidth="8.85546875" defaultRowHeight="15" x14ac:dyDescent="0.25"/>
  <cols>
    <col min="1" max="1" width="16" customWidth="1"/>
    <col min="2" max="2" width="8.7109375" customWidth="1"/>
    <col min="3" max="3" width="9.42578125" customWidth="1"/>
    <col min="4" max="4" width="10.28515625" customWidth="1"/>
    <col min="5" max="5" width="10.42578125" customWidth="1"/>
    <col min="6" max="6" width="11.42578125" customWidth="1"/>
    <col min="7" max="7" width="8.42578125" customWidth="1"/>
    <col min="8" max="8" width="8.5703125" customWidth="1"/>
    <col min="9" max="9" width="10.5703125" customWidth="1"/>
    <col min="10" max="10" width="11.7109375" customWidth="1"/>
    <col min="11" max="12" width="9.85546875" customWidth="1"/>
    <col min="13" max="13" width="11.28515625" customWidth="1"/>
    <col min="14" max="14" width="9.5703125" customWidth="1"/>
  </cols>
  <sheetData>
    <row r="1" spans="1:14" ht="15.75" x14ac:dyDescent="0.25">
      <c r="A1" s="3"/>
      <c r="B1" s="11"/>
      <c r="C1" s="11"/>
      <c r="D1" s="12" t="s">
        <v>10</v>
      </c>
      <c r="E1" s="11"/>
      <c r="F1" s="9"/>
      <c r="G1" s="3"/>
      <c r="H1" s="3"/>
      <c r="I1" s="3"/>
      <c r="J1" s="3"/>
      <c r="K1" s="3"/>
      <c r="L1" s="3"/>
      <c r="M1" s="3"/>
      <c r="N1" s="3"/>
    </row>
    <row r="2" spans="1:14" s="2" customFormat="1" ht="88.5" customHeight="1" x14ac:dyDescent="0.25">
      <c r="A2" s="162"/>
      <c r="B2" s="162" t="s">
        <v>12</v>
      </c>
      <c r="C2" s="162" t="s">
        <v>13</v>
      </c>
      <c r="D2" s="165" t="s">
        <v>50</v>
      </c>
      <c r="E2" s="165" t="s">
        <v>24</v>
      </c>
      <c r="F2" s="165" t="s">
        <v>51</v>
      </c>
      <c r="G2" s="164" t="s">
        <v>107</v>
      </c>
      <c r="H2" s="164"/>
      <c r="I2" s="164" t="s">
        <v>2</v>
      </c>
      <c r="J2" s="164"/>
      <c r="K2" s="164"/>
      <c r="L2" s="164" t="s">
        <v>52</v>
      </c>
      <c r="M2" s="164"/>
      <c r="N2" s="164"/>
    </row>
    <row r="3" spans="1:14" s="2" customFormat="1" ht="65.45" customHeight="1" x14ac:dyDescent="0.25">
      <c r="A3" s="163"/>
      <c r="B3" s="163"/>
      <c r="C3" s="163"/>
      <c r="D3" s="166"/>
      <c r="E3" s="166"/>
      <c r="F3" s="166"/>
      <c r="G3" s="78" t="s">
        <v>47</v>
      </c>
      <c r="H3" s="78" t="s">
        <v>46</v>
      </c>
      <c r="I3" s="38" t="s">
        <v>0</v>
      </c>
      <c r="J3" s="38" t="s">
        <v>118</v>
      </c>
      <c r="K3" s="38" t="s">
        <v>3</v>
      </c>
      <c r="L3" s="38" t="s">
        <v>0</v>
      </c>
      <c r="M3" s="38" t="s">
        <v>118</v>
      </c>
      <c r="N3" s="38" t="s">
        <v>3</v>
      </c>
    </row>
    <row r="4" spans="1:14" s="2" customFormat="1" ht="16.5" customHeight="1" x14ac:dyDescent="0.25">
      <c r="A4" s="93"/>
      <c r="B4" s="23">
        <v>1</v>
      </c>
      <c r="C4" s="23">
        <v>2</v>
      </c>
      <c r="D4" s="94">
        <v>3</v>
      </c>
      <c r="E4" s="94">
        <v>4</v>
      </c>
      <c r="F4" s="94">
        <v>5</v>
      </c>
      <c r="G4" s="94">
        <v>6</v>
      </c>
      <c r="H4" s="94">
        <v>7</v>
      </c>
      <c r="I4" s="23">
        <v>8</v>
      </c>
      <c r="J4" s="23">
        <v>9</v>
      </c>
      <c r="K4" s="23">
        <v>10</v>
      </c>
      <c r="L4" s="23">
        <v>11</v>
      </c>
      <c r="M4" s="23">
        <v>12</v>
      </c>
      <c r="N4" s="23">
        <v>13</v>
      </c>
    </row>
    <row r="5" spans="1:14" ht="33.75" customHeight="1" x14ac:dyDescent="0.25">
      <c r="A5" s="91" t="s">
        <v>160</v>
      </c>
      <c r="B5" s="23">
        <v>1</v>
      </c>
      <c r="C5" s="23">
        <v>231</v>
      </c>
      <c r="D5" s="23">
        <v>5</v>
      </c>
      <c r="E5" s="23">
        <v>1</v>
      </c>
      <c r="F5" s="94"/>
      <c r="G5" s="23">
        <v>2</v>
      </c>
      <c r="H5" s="23"/>
      <c r="I5" s="126">
        <v>20</v>
      </c>
      <c r="J5" s="23">
        <v>4</v>
      </c>
      <c r="K5" s="23">
        <v>2</v>
      </c>
      <c r="L5" s="126">
        <v>76</v>
      </c>
      <c r="M5" s="23" t="s">
        <v>164</v>
      </c>
      <c r="N5" s="23"/>
    </row>
    <row r="6" spans="1:14" ht="45.75" customHeight="1" x14ac:dyDescent="0.25">
      <c r="A6" s="91" t="s">
        <v>161</v>
      </c>
      <c r="B6" s="106">
        <v>1</v>
      </c>
      <c r="C6" s="23">
        <v>250</v>
      </c>
      <c r="D6" s="23">
        <v>2</v>
      </c>
      <c r="E6" s="23"/>
      <c r="F6" s="94"/>
      <c r="G6" s="23">
        <v>1</v>
      </c>
      <c r="H6" s="23"/>
      <c r="I6" s="126">
        <v>5</v>
      </c>
      <c r="J6" s="23">
        <v>1</v>
      </c>
      <c r="K6" s="23"/>
      <c r="L6" s="126">
        <v>2</v>
      </c>
      <c r="M6" s="23"/>
      <c r="N6" s="23">
        <v>11</v>
      </c>
    </row>
    <row r="7" spans="1:14" ht="45.75" customHeight="1" x14ac:dyDescent="0.25">
      <c r="A7" s="91" t="s">
        <v>162</v>
      </c>
      <c r="B7" s="106">
        <v>1</v>
      </c>
      <c r="C7" s="23">
        <v>150</v>
      </c>
      <c r="D7" s="23">
        <v>2</v>
      </c>
      <c r="E7" s="23"/>
      <c r="F7" s="94"/>
      <c r="G7" s="23">
        <v>1</v>
      </c>
      <c r="H7" s="23"/>
      <c r="I7" s="126">
        <v>1</v>
      </c>
      <c r="J7" s="23"/>
      <c r="K7" s="23"/>
      <c r="L7" s="23">
        <v>1</v>
      </c>
      <c r="M7" s="23"/>
      <c r="N7" s="23"/>
    </row>
    <row r="8" spans="1:14" ht="48.75" customHeight="1" x14ac:dyDescent="0.25">
      <c r="A8" s="91" t="s">
        <v>163</v>
      </c>
      <c r="B8" s="106">
        <v>1</v>
      </c>
      <c r="C8" s="23">
        <v>70</v>
      </c>
      <c r="D8" s="23">
        <v>2</v>
      </c>
      <c r="E8" s="23"/>
      <c r="F8" s="23"/>
      <c r="G8" s="23">
        <v>1</v>
      </c>
      <c r="H8" s="23"/>
      <c r="I8" s="126">
        <v>7</v>
      </c>
      <c r="J8" s="23"/>
      <c r="K8" s="23">
        <v>1</v>
      </c>
      <c r="L8" s="23">
        <v>1</v>
      </c>
      <c r="M8" s="23"/>
      <c r="N8" s="23"/>
    </row>
    <row r="9" spans="1:14" ht="28.5" customHeight="1" x14ac:dyDescent="0.25">
      <c r="A9" s="95" t="s">
        <v>1</v>
      </c>
      <c r="B9" s="105">
        <v>4</v>
      </c>
      <c r="C9" s="105">
        <v>701</v>
      </c>
      <c r="D9" s="105">
        <v>11</v>
      </c>
      <c r="E9" s="105">
        <v>1</v>
      </c>
      <c r="F9" s="105"/>
      <c r="G9" s="105">
        <v>5</v>
      </c>
      <c r="H9" s="105"/>
      <c r="I9" s="105">
        <v>33</v>
      </c>
      <c r="J9" s="105">
        <v>5</v>
      </c>
      <c r="K9" s="105">
        <v>3</v>
      </c>
      <c r="L9" s="105">
        <v>80</v>
      </c>
      <c r="M9" s="105"/>
      <c r="N9" s="105"/>
    </row>
    <row r="10" spans="1:14" ht="15.75" x14ac:dyDescent="0.25">
      <c r="G10" s="5"/>
    </row>
    <row r="11" spans="1:14" ht="15.75" x14ac:dyDescent="0.25">
      <c r="G11" s="5"/>
    </row>
    <row r="15" spans="1:14" ht="21.6" customHeight="1" x14ac:dyDescent="0.25"/>
  </sheetData>
  <mergeCells count="9">
    <mergeCell ref="A2:A3"/>
    <mergeCell ref="I2:K2"/>
    <mergeCell ref="L2:N2"/>
    <mergeCell ref="B2:B3"/>
    <mergeCell ref="C2:C3"/>
    <mergeCell ref="F2:F3"/>
    <mergeCell ref="G2:H2"/>
    <mergeCell ref="E2:E3"/>
    <mergeCell ref="D2:D3"/>
  </mergeCells>
  <pageMargins left="0.70866141732283472" right="0.70866141732283472" top="0.74803149606299213" bottom="0.74803149606299213" header="0.31496062992125984" footer="0.31496062992125984"/>
  <pageSetup paperSize="9"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W16"/>
  <sheetViews>
    <sheetView zoomScaleNormal="100" workbookViewId="0">
      <selection activeCell="I13" sqref="I13"/>
    </sheetView>
  </sheetViews>
  <sheetFormatPr defaultColWidth="8.85546875" defaultRowHeight="15" x14ac:dyDescent="0.25"/>
  <cols>
    <col min="1" max="1" width="15" customWidth="1"/>
    <col min="2" max="2" width="9.7109375" customWidth="1"/>
    <col min="3" max="3" width="9.28515625" customWidth="1"/>
    <col min="4" max="5" width="10" customWidth="1"/>
    <col min="6" max="6" width="9.28515625" customWidth="1"/>
    <col min="7" max="7" width="8.7109375" customWidth="1"/>
    <col min="8" max="8" width="10" customWidth="1"/>
    <col min="9" max="9" width="11.140625" customWidth="1"/>
    <col min="10" max="10" width="10.5703125" customWidth="1"/>
    <col min="11" max="11" width="9" customWidth="1"/>
    <col min="12" max="12" width="10.5703125" customWidth="1"/>
    <col min="13" max="13" width="8.85546875" customWidth="1"/>
    <col min="14" max="14" width="10.28515625" customWidth="1"/>
    <col min="15" max="15" width="9" customWidth="1"/>
    <col min="16" max="16" width="10.5703125" customWidth="1"/>
    <col min="17" max="18" width="8.85546875" customWidth="1"/>
    <col min="19" max="19" width="11.5703125" customWidth="1"/>
    <col min="20" max="20" width="11.7109375" customWidth="1"/>
    <col min="21" max="23" width="5.42578125" customWidth="1"/>
  </cols>
  <sheetData>
    <row r="2" spans="1:23" s="7" customFormat="1" ht="21" customHeight="1" x14ac:dyDescent="0.25">
      <c r="H2" s="172" t="s">
        <v>154</v>
      </c>
      <c r="I2" s="172"/>
      <c r="J2" s="172"/>
      <c r="K2" s="172"/>
      <c r="L2" s="172"/>
      <c r="M2" s="172"/>
      <c r="N2" s="172"/>
      <c r="O2" s="172"/>
      <c r="P2" s="172"/>
      <c r="Q2" s="172"/>
      <c r="R2" s="172"/>
    </row>
    <row r="3" spans="1:23" s="6" customFormat="1" ht="28.5" customHeight="1" x14ac:dyDescent="0.25">
      <c r="A3" s="174"/>
      <c r="B3" s="175" t="s">
        <v>127</v>
      </c>
      <c r="C3" s="175"/>
      <c r="D3" s="175"/>
      <c r="E3" s="177" t="s">
        <v>155</v>
      </c>
      <c r="F3" s="173" t="s">
        <v>156</v>
      </c>
      <c r="G3" s="173"/>
      <c r="H3" s="173" t="s">
        <v>153</v>
      </c>
      <c r="I3" s="173" t="s">
        <v>110</v>
      </c>
      <c r="J3" s="168" t="s">
        <v>9</v>
      </c>
      <c r="K3" s="168"/>
      <c r="L3" s="168"/>
      <c r="M3" s="168"/>
      <c r="N3" s="168"/>
      <c r="O3" s="168"/>
      <c r="P3" s="168"/>
      <c r="Q3" s="168"/>
      <c r="R3" s="168"/>
      <c r="S3" s="168" t="s">
        <v>23</v>
      </c>
      <c r="T3" s="168"/>
      <c r="U3" s="169" t="s">
        <v>119</v>
      </c>
      <c r="V3" s="169"/>
      <c r="W3" s="169"/>
    </row>
    <row r="4" spans="1:23" s="6" customFormat="1" ht="46.5" customHeight="1" x14ac:dyDescent="0.25">
      <c r="A4" s="174"/>
      <c r="B4" s="169" t="s">
        <v>14</v>
      </c>
      <c r="C4" s="175" t="s">
        <v>15</v>
      </c>
      <c r="D4" s="173" t="s">
        <v>128</v>
      </c>
      <c r="E4" s="178"/>
      <c r="F4" s="173" t="s">
        <v>14</v>
      </c>
      <c r="G4" s="176" t="s">
        <v>15</v>
      </c>
      <c r="H4" s="173"/>
      <c r="I4" s="173"/>
      <c r="J4" s="168" t="s">
        <v>125</v>
      </c>
      <c r="K4" s="168"/>
      <c r="L4" s="168" t="s">
        <v>124</v>
      </c>
      <c r="M4" s="168"/>
      <c r="N4" s="168" t="s">
        <v>4</v>
      </c>
      <c r="O4" s="168"/>
      <c r="P4" s="168" t="s">
        <v>5</v>
      </c>
      <c r="Q4" s="168"/>
      <c r="R4" s="168" t="s">
        <v>7</v>
      </c>
      <c r="S4" s="171" t="s">
        <v>142</v>
      </c>
      <c r="T4" s="168" t="s">
        <v>143</v>
      </c>
      <c r="U4" s="170" t="s">
        <v>42</v>
      </c>
      <c r="V4" s="170" t="s">
        <v>41</v>
      </c>
      <c r="W4" s="170" t="s">
        <v>43</v>
      </c>
    </row>
    <row r="5" spans="1:23" s="6" customFormat="1" ht="20.25" customHeight="1" x14ac:dyDescent="0.25">
      <c r="A5" s="174"/>
      <c r="B5" s="169"/>
      <c r="C5" s="175"/>
      <c r="D5" s="173"/>
      <c r="E5" s="178"/>
      <c r="F5" s="173"/>
      <c r="G5" s="176"/>
      <c r="H5" s="173"/>
      <c r="I5" s="173"/>
      <c r="J5" s="168" t="s">
        <v>8</v>
      </c>
      <c r="K5" s="168" t="s">
        <v>16</v>
      </c>
      <c r="L5" s="168" t="s">
        <v>8</v>
      </c>
      <c r="M5" s="168" t="s">
        <v>16</v>
      </c>
      <c r="N5" s="168" t="s">
        <v>8</v>
      </c>
      <c r="O5" s="168" t="s">
        <v>16</v>
      </c>
      <c r="P5" s="168" t="s">
        <v>8</v>
      </c>
      <c r="Q5" s="168" t="s">
        <v>16</v>
      </c>
      <c r="R5" s="168"/>
      <c r="S5" s="171"/>
      <c r="T5" s="168"/>
      <c r="U5" s="170"/>
      <c r="V5" s="170"/>
      <c r="W5" s="170"/>
    </row>
    <row r="6" spans="1:23" s="6" customFormat="1" ht="4.5" hidden="1" customHeight="1" x14ac:dyDescent="0.25">
      <c r="A6" s="174"/>
      <c r="B6" s="169"/>
      <c r="C6" s="175"/>
      <c r="D6" s="173"/>
      <c r="E6" s="178"/>
      <c r="F6" s="173"/>
      <c r="G6" s="176"/>
      <c r="H6" s="173"/>
      <c r="I6" s="173"/>
      <c r="J6" s="168"/>
      <c r="K6" s="168"/>
      <c r="L6" s="168"/>
      <c r="M6" s="168"/>
      <c r="N6" s="168"/>
      <c r="O6" s="168"/>
      <c r="P6" s="168"/>
      <c r="Q6" s="168"/>
      <c r="R6" s="168"/>
      <c r="S6" s="171"/>
      <c r="T6" s="168"/>
      <c r="U6" s="170"/>
      <c r="V6" s="170"/>
      <c r="W6" s="170"/>
    </row>
    <row r="7" spans="1:23" s="6" customFormat="1" ht="5.25" customHeight="1" x14ac:dyDescent="0.25">
      <c r="A7" s="174"/>
      <c r="B7" s="169"/>
      <c r="C7" s="175"/>
      <c r="D7" s="173"/>
      <c r="E7" s="178"/>
      <c r="F7" s="173"/>
      <c r="G7" s="176"/>
      <c r="H7" s="173"/>
      <c r="I7" s="173"/>
      <c r="J7" s="168"/>
      <c r="K7" s="168"/>
      <c r="L7" s="168"/>
      <c r="M7" s="168"/>
      <c r="N7" s="168"/>
      <c r="O7" s="168"/>
      <c r="P7" s="168"/>
      <c r="Q7" s="168"/>
      <c r="R7" s="168"/>
      <c r="S7" s="171"/>
      <c r="T7" s="168"/>
      <c r="U7" s="170"/>
      <c r="V7" s="170"/>
      <c r="W7" s="170"/>
    </row>
    <row r="8" spans="1:23" s="7" customFormat="1" ht="36" customHeight="1" x14ac:dyDescent="0.25">
      <c r="A8" s="174"/>
      <c r="B8" s="169"/>
      <c r="C8" s="175"/>
      <c r="D8" s="173"/>
      <c r="E8" s="179"/>
      <c r="F8" s="173"/>
      <c r="G8" s="176"/>
      <c r="H8" s="173"/>
      <c r="I8" s="173"/>
      <c r="J8" s="168"/>
      <c r="K8" s="168"/>
      <c r="L8" s="168"/>
      <c r="M8" s="168"/>
      <c r="N8" s="168"/>
      <c r="O8" s="168"/>
      <c r="P8" s="168"/>
      <c r="Q8" s="168"/>
      <c r="R8" s="168"/>
      <c r="S8" s="171"/>
      <c r="T8" s="168"/>
      <c r="U8" s="170"/>
      <c r="V8" s="170"/>
      <c r="W8" s="170"/>
    </row>
    <row r="9" spans="1:23" s="7" customFormat="1" x14ac:dyDescent="0.25">
      <c r="A9" s="90"/>
      <c r="B9" s="53">
        <v>1</v>
      </c>
      <c r="C9" s="81">
        <v>2</v>
      </c>
      <c r="D9" s="53">
        <v>3</v>
      </c>
      <c r="E9" s="53">
        <v>4</v>
      </c>
      <c r="F9" s="53">
        <v>5</v>
      </c>
      <c r="G9" s="81">
        <v>6</v>
      </c>
      <c r="H9" s="81">
        <v>7</v>
      </c>
      <c r="I9" s="53">
        <v>8</v>
      </c>
      <c r="J9" s="53">
        <v>9</v>
      </c>
      <c r="K9" s="81">
        <v>10</v>
      </c>
      <c r="L9" s="53">
        <v>11</v>
      </c>
      <c r="M9" s="53">
        <v>12</v>
      </c>
      <c r="N9" s="81">
        <v>13</v>
      </c>
      <c r="O9" s="53">
        <v>14</v>
      </c>
      <c r="P9" s="53">
        <v>15</v>
      </c>
      <c r="Q9" s="81">
        <v>16</v>
      </c>
      <c r="R9" s="53">
        <v>17</v>
      </c>
      <c r="S9" s="53">
        <v>18</v>
      </c>
      <c r="T9" s="81">
        <v>19</v>
      </c>
      <c r="U9" s="53">
        <v>20</v>
      </c>
      <c r="V9" s="53">
        <v>21</v>
      </c>
      <c r="W9" s="81">
        <v>22</v>
      </c>
    </row>
    <row r="10" spans="1:23" s="7" customFormat="1" ht="31.5" customHeight="1" x14ac:dyDescent="0.25">
      <c r="A10" s="20" t="s">
        <v>160</v>
      </c>
      <c r="B10" s="81">
        <v>7</v>
      </c>
      <c r="C10" s="81">
        <v>3</v>
      </c>
      <c r="D10" s="81">
        <v>10</v>
      </c>
      <c r="E10" s="81">
        <v>6</v>
      </c>
      <c r="F10" s="81">
        <v>3</v>
      </c>
      <c r="G10" s="81">
        <v>3</v>
      </c>
      <c r="H10" s="81"/>
      <c r="I10" s="81"/>
      <c r="J10" s="53">
        <v>3</v>
      </c>
      <c r="K10" s="53">
        <v>1</v>
      </c>
      <c r="L10" s="53">
        <v>1</v>
      </c>
      <c r="M10" s="53"/>
      <c r="N10" s="53">
        <v>1</v>
      </c>
      <c r="O10" s="53"/>
      <c r="P10" s="53"/>
      <c r="Q10" s="53"/>
      <c r="R10" s="53">
        <v>1</v>
      </c>
      <c r="S10" s="53">
        <v>7</v>
      </c>
      <c r="T10" s="53"/>
      <c r="U10" s="53">
        <v>10</v>
      </c>
      <c r="V10" s="81"/>
      <c r="W10" s="81"/>
    </row>
    <row r="11" spans="1:23" s="7" customFormat="1" ht="45.75" customHeight="1" x14ac:dyDescent="0.25">
      <c r="A11" s="20" t="s">
        <v>161</v>
      </c>
      <c r="B11" s="81">
        <v>2</v>
      </c>
      <c r="C11" s="81">
        <v>1</v>
      </c>
      <c r="D11" s="81">
        <v>3</v>
      </c>
      <c r="E11" s="81">
        <v>3</v>
      </c>
      <c r="F11" s="81">
        <v>2</v>
      </c>
      <c r="G11" s="81">
        <v>1</v>
      </c>
      <c r="H11" s="81"/>
      <c r="I11" s="81"/>
      <c r="J11" s="53">
        <v>1</v>
      </c>
      <c r="K11" s="53"/>
      <c r="L11" s="53"/>
      <c r="M11" s="53"/>
      <c r="N11" s="53"/>
      <c r="O11" s="53">
        <v>1</v>
      </c>
      <c r="P11" s="53"/>
      <c r="Q11" s="53"/>
      <c r="R11" s="53"/>
      <c r="S11" s="53">
        <v>2</v>
      </c>
      <c r="T11" s="53">
        <v>1</v>
      </c>
      <c r="U11" s="53">
        <v>3</v>
      </c>
      <c r="V11" s="81"/>
      <c r="W11" s="81"/>
    </row>
    <row r="12" spans="1:23" s="7" customFormat="1" ht="47.25" customHeight="1" x14ac:dyDescent="0.25">
      <c r="A12" s="20" t="s">
        <v>162</v>
      </c>
      <c r="B12" s="81">
        <v>2</v>
      </c>
      <c r="C12" s="81">
        <v>1</v>
      </c>
      <c r="D12" s="81">
        <v>3</v>
      </c>
      <c r="E12" s="81">
        <v>3</v>
      </c>
      <c r="F12" s="81">
        <v>2</v>
      </c>
      <c r="G12" s="81">
        <v>1</v>
      </c>
      <c r="H12" s="81"/>
      <c r="I12" s="81"/>
      <c r="J12" s="53">
        <v>1</v>
      </c>
      <c r="K12" s="53"/>
      <c r="L12" s="53"/>
      <c r="M12" s="53"/>
      <c r="N12" s="53"/>
      <c r="O12" s="53">
        <v>1</v>
      </c>
      <c r="P12" s="53"/>
      <c r="Q12" s="53"/>
      <c r="R12" s="53"/>
      <c r="S12" s="53">
        <v>2</v>
      </c>
      <c r="T12" s="53">
        <v>1</v>
      </c>
      <c r="U12" s="53">
        <v>3</v>
      </c>
      <c r="V12" s="81"/>
      <c r="W12" s="81"/>
    </row>
    <row r="13" spans="1:23" s="7" customFormat="1" ht="48.75" customHeight="1" x14ac:dyDescent="0.25">
      <c r="A13" s="20" t="s">
        <v>163</v>
      </c>
      <c r="B13" s="81">
        <v>2</v>
      </c>
      <c r="C13" s="81">
        <v>1</v>
      </c>
      <c r="D13" s="81">
        <v>3</v>
      </c>
      <c r="E13" s="81">
        <v>3</v>
      </c>
      <c r="F13" s="81">
        <v>2</v>
      </c>
      <c r="G13" s="81">
        <v>1</v>
      </c>
      <c r="H13" s="81"/>
      <c r="I13" s="81"/>
      <c r="J13" s="53">
        <v>1</v>
      </c>
      <c r="K13" s="53">
        <v>1</v>
      </c>
      <c r="L13" s="53"/>
      <c r="M13" s="53"/>
      <c r="N13" s="53"/>
      <c r="O13" s="53"/>
      <c r="P13" s="53"/>
      <c r="Q13" s="53"/>
      <c r="R13" s="53"/>
      <c r="S13" s="53">
        <v>2</v>
      </c>
      <c r="T13" s="53"/>
      <c r="U13" s="53">
        <v>3</v>
      </c>
      <c r="V13" s="81"/>
      <c r="W13" s="81"/>
    </row>
    <row r="14" spans="1:23" s="7" customFormat="1" ht="33.75" customHeight="1" x14ac:dyDescent="0.25">
      <c r="A14" s="96" t="s">
        <v>1</v>
      </c>
      <c r="B14" s="104">
        <v>13</v>
      </c>
      <c r="C14" s="104">
        <v>6</v>
      </c>
      <c r="D14" s="104">
        <v>19</v>
      </c>
      <c r="E14" s="104">
        <v>15</v>
      </c>
      <c r="F14" s="104">
        <v>9</v>
      </c>
      <c r="G14" s="104">
        <v>6</v>
      </c>
      <c r="H14" s="104">
        <v>0</v>
      </c>
      <c r="I14" s="104">
        <v>0</v>
      </c>
      <c r="J14" s="105">
        <v>6</v>
      </c>
      <c r="K14" s="105">
        <v>2</v>
      </c>
      <c r="L14" s="105">
        <v>1</v>
      </c>
      <c r="M14" s="105"/>
      <c r="N14" s="105">
        <v>1</v>
      </c>
      <c r="O14" s="105">
        <v>2</v>
      </c>
      <c r="P14" s="105"/>
      <c r="Q14" s="105"/>
      <c r="R14" s="105">
        <v>1</v>
      </c>
      <c r="S14" s="105">
        <v>13</v>
      </c>
      <c r="T14" s="105">
        <v>2</v>
      </c>
      <c r="U14" s="105">
        <v>19</v>
      </c>
      <c r="V14" s="104"/>
      <c r="W14" s="104"/>
    </row>
    <row r="15" spans="1:23" ht="21.6" customHeight="1" x14ac:dyDescent="0.25"/>
    <row r="16" spans="1:23" ht="66.75" customHeight="1" x14ac:dyDescent="0.25">
      <c r="B16" s="167" t="s">
        <v>159</v>
      </c>
      <c r="C16" s="167"/>
      <c r="D16" s="167"/>
      <c r="E16" s="167"/>
      <c r="F16" s="167"/>
      <c r="G16" s="167"/>
      <c r="H16" s="167"/>
      <c r="I16" s="167"/>
      <c r="J16" s="167"/>
      <c r="K16" s="167"/>
    </row>
  </sheetData>
  <mergeCells count="34">
    <mergeCell ref="A3:A8"/>
    <mergeCell ref="B3:D3"/>
    <mergeCell ref="F3:G3"/>
    <mergeCell ref="B4:B8"/>
    <mergeCell ref="C4:C8"/>
    <mergeCell ref="D4:D8"/>
    <mergeCell ref="F4:F8"/>
    <mergeCell ref="G4:G8"/>
    <mergeCell ref="E3:E8"/>
    <mergeCell ref="H2:R2"/>
    <mergeCell ref="O5:O8"/>
    <mergeCell ref="P5:P8"/>
    <mergeCell ref="Q5:Q8"/>
    <mergeCell ref="R4:R8"/>
    <mergeCell ref="I3:I8"/>
    <mergeCell ref="J5:J8"/>
    <mergeCell ref="J4:K4"/>
    <mergeCell ref="K5:K8"/>
    <mergeCell ref="L4:M4"/>
    <mergeCell ref="L5:L8"/>
    <mergeCell ref="M5:M8"/>
    <mergeCell ref="H3:H8"/>
    <mergeCell ref="P4:Q4"/>
    <mergeCell ref="N5:N8"/>
    <mergeCell ref="N4:O4"/>
    <mergeCell ref="B16:K16"/>
    <mergeCell ref="J3:R3"/>
    <mergeCell ref="U3:W3"/>
    <mergeCell ref="U4:U8"/>
    <mergeCell ref="V4:V8"/>
    <mergeCell ref="W4:W8"/>
    <mergeCell ref="S3:T3"/>
    <mergeCell ref="S4:S8"/>
    <mergeCell ref="T4:T8"/>
  </mergeCells>
  <phoneticPr fontId="14" type="noConversion"/>
  <pageMargins left="0.70866141732283472" right="0.70866141732283472" top="0.74803149606299213" bottom="0.74803149606299213" header="0.31496062992125984" footer="0.31496062992125984"/>
  <pageSetup paperSize="9" scale="5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5"/>
  <sheetViews>
    <sheetView zoomScaleNormal="100" workbookViewId="0">
      <selection activeCell="Q9" sqref="Q9"/>
    </sheetView>
  </sheetViews>
  <sheetFormatPr defaultColWidth="11.42578125" defaultRowHeight="15.75" x14ac:dyDescent="0.25"/>
  <cols>
    <col min="1" max="1" width="14.28515625" style="3" customWidth="1"/>
    <col min="2" max="2" width="10.85546875" style="3" customWidth="1"/>
    <col min="3" max="3" width="10.42578125" style="3" customWidth="1"/>
    <col min="4" max="4" width="9.42578125" style="3" customWidth="1"/>
    <col min="5" max="5" width="9.7109375" style="3" customWidth="1"/>
    <col min="6" max="6" width="10" style="36" customWidth="1"/>
    <col min="7" max="7" width="9.85546875" style="36" customWidth="1"/>
    <col min="8" max="11" width="10.42578125" style="36" customWidth="1"/>
    <col min="12" max="13" width="11.42578125" style="36" customWidth="1"/>
    <col min="14" max="14" width="10.42578125" style="36" customWidth="1"/>
    <col min="15" max="15" width="11.140625" style="36" customWidth="1"/>
    <col min="16" max="16" width="10" style="36" customWidth="1"/>
    <col min="17" max="17" width="9.42578125" style="36" customWidth="1"/>
    <col min="18" max="19" width="11.42578125" style="36" customWidth="1"/>
    <col min="20" max="16384" width="11.42578125" style="3"/>
  </cols>
  <sheetData>
    <row r="1" spans="1:22" x14ac:dyDescent="0.25">
      <c r="A1" s="25" t="s">
        <v>62</v>
      </c>
      <c r="B1" s="17"/>
      <c r="C1" s="17"/>
      <c r="D1" s="17"/>
      <c r="E1" s="24"/>
      <c r="F1" s="34"/>
      <c r="G1" s="34"/>
      <c r="H1" s="35"/>
      <c r="I1" s="35"/>
      <c r="J1" s="35"/>
      <c r="K1" s="35"/>
      <c r="L1" s="35"/>
      <c r="M1" s="35"/>
      <c r="N1" s="35"/>
    </row>
    <row r="2" spans="1:22" ht="32.25" customHeight="1" x14ac:dyDescent="0.25">
      <c r="A2" s="152"/>
      <c r="B2" s="180" t="s">
        <v>61</v>
      </c>
      <c r="C2" s="181"/>
      <c r="D2" s="181"/>
      <c r="E2" s="181"/>
      <c r="F2" s="181"/>
      <c r="G2" s="181"/>
      <c r="H2" s="182" t="s">
        <v>60</v>
      </c>
      <c r="I2" s="183"/>
      <c r="J2" s="183"/>
      <c r="K2" s="183"/>
      <c r="L2" s="183"/>
      <c r="M2" s="183"/>
      <c r="N2" s="184" t="s">
        <v>1</v>
      </c>
      <c r="O2" s="184"/>
      <c r="P2" s="184"/>
      <c r="Q2" s="184"/>
      <c r="R2" s="184"/>
      <c r="S2" s="184"/>
    </row>
    <row r="3" spans="1:22" ht="137.25" customHeight="1" x14ac:dyDescent="0.25">
      <c r="A3" s="153"/>
      <c r="B3" s="74" t="s">
        <v>129</v>
      </c>
      <c r="C3" s="74" t="s">
        <v>130</v>
      </c>
      <c r="D3" s="33" t="s">
        <v>59</v>
      </c>
      <c r="E3" s="33" t="s">
        <v>131</v>
      </c>
      <c r="F3" s="33" t="s">
        <v>111</v>
      </c>
      <c r="G3" s="33" t="s">
        <v>132</v>
      </c>
      <c r="H3" s="74" t="s">
        <v>58</v>
      </c>
      <c r="I3" s="74" t="s">
        <v>133</v>
      </c>
      <c r="J3" s="33" t="s">
        <v>57</v>
      </c>
      <c r="K3" s="33" t="s">
        <v>134</v>
      </c>
      <c r="L3" s="33" t="s">
        <v>56</v>
      </c>
      <c r="M3" s="33" t="s">
        <v>135</v>
      </c>
      <c r="N3" s="74" t="s">
        <v>112</v>
      </c>
      <c r="O3" s="74" t="s">
        <v>136</v>
      </c>
      <c r="P3" s="33" t="s">
        <v>104</v>
      </c>
      <c r="Q3" s="33" t="s">
        <v>137</v>
      </c>
      <c r="R3" s="33" t="s">
        <v>113</v>
      </c>
      <c r="S3" s="33" t="s">
        <v>138</v>
      </c>
    </row>
    <row r="4" spans="1:22" ht="22.5" customHeight="1" x14ac:dyDescent="0.25">
      <c r="A4" s="64"/>
      <c r="B4" s="53">
        <v>1</v>
      </c>
      <c r="C4" s="53">
        <v>2</v>
      </c>
      <c r="D4" s="53">
        <v>3</v>
      </c>
      <c r="E4" s="53">
        <v>4</v>
      </c>
      <c r="F4" s="58">
        <v>5</v>
      </c>
      <c r="G4" s="58">
        <v>6</v>
      </c>
      <c r="H4" s="58">
        <v>7</v>
      </c>
      <c r="I4" s="58">
        <v>8</v>
      </c>
      <c r="J4" s="58">
        <v>9</v>
      </c>
      <c r="K4" s="58">
        <v>10</v>
      </c>
      <c r="L4" s="58">
        <v>11</v>
      </c>
      <c r="M4" s="58">
        <v>12</v>
      </c>
      <c r="N4" s="58">
        <v>13</v>
      </c>
      <c r="O4" s="58">
        <v>14</v>
      </c>
      <c r="P4" s="58">
        <v>15</v>
      </c>
      <c r="Q4" s="58">
        <v>16</v>
      </c>
      <c r="R4" s="37">
        <v>17</v>
      </c>
      <c r="S4" s="37">
        <v>18</v>
      </c>
      <c r="V4" s="88"/>
    </row>
    <row r="5" spans="1:22" ht="38.25" customHeight="1" x14ac:dyDescent="0.25">
      <c r="A5" s="65" t="s">
        <v>160</v>
      </c>
      <c r="B5" s="66">
        <v>8</v>
      </c>
      <c r="C5" s="66">
        <v>83</v>
      </c>
      <c r="D5" s="66"/>
      <c r="E5" s="66"/>
      <c r="F5" s="67"/>
      <c r="G5" s="67"/>
      <c r="H5" s="67">
        <v>6</v>
      </c>
      <c r="I5" s="67">
        <v>103</v>
      </c>
      <c r="J5" s="67">
        <v>3</v>
      </c>
      <c r="K5" s="67">
        <v>31</v>
      </c>
      <c r="L5" s="67"/>
      <c r="M5" s="67"/>
      <c r="N5" s="97">
        <f t="shared" ref="N5:Q5" si="0">SUM(B5,H5)</f>
        <v>14</v>
      </c>
      <c r="O5" s="97">
        <f t="shared" si="0"/>
        <v>186</v>
      </c>
      <c r="P5" s="97">
        <f t="shared" si="0"/>
        <v>3</v>
      </c>
      <c r="Q5" s="97">
        <f t="shared" si="0"/>
        <v>31</v>
      </c>
      <c r="R5" s="37"/>
      <c r="S5" s="37"/>
    </row>
    <row r="6" spans="1:22" ht="46.5" customHeight="1" x14ac:dyDescent="0.25">
      <c r="A6" s="65" t="s">
        <v>161</v>
      </c>
      <c r="B6" s="68">
        <v>1</v>
      </c>
      <c r="C6" s="66">
        <v>10</v>
      </c>
      <c r="D6" s="66"/>
      <c r="E6" s="66"/>
      <c r="F6" s="67"/>
      <c r="G6" s="67"/>
      <c r="H6" s="67">
        <v>1</v>
      </c>
      <c r="I6" s="67">
        <v>12</v>
      </c>
      <c r="J6" s="67"/>
      <c r="K6" s="67"/>
      <c r="L6" s="67"/>
      <c r="M6" s="67"/>
      <c r="N6" s="97">
        <f t="shared" ref="N6:N9" si="1">SUM(B6,H6)</f>
        <v>2</v>
      </c>
      <c r="O6" s="97">
        <f t="shared" ref="O6:O9" si="2">SUM(C6,I6)</f>
        <v>22</v>
      </c>
      <c r="P6" s="97"/>
      <c r="Q6" s="97"/>
      <c r="R6" s="37"/>
      <c r="S6" s="37"/>
    </row>
    <row r="7" spans="1:22" ht="48.75" customHeight="1" x14ac:dyDescent="0.25">
      <c r="A7" s="65" t="s">
        <v>162</v>
      </c>
      <c r="B7" s="68">
        <v>1</v>
      </c>
      <c r="C7" s="66">
        <v>3</v>
      </c>
      <c r="D7" s="66"/>
      <c r="E7" s="66"/>
      <c r="F7" s="67"/>
      <c r="G7" s="67"/>
      <c r="H7" s="67">
        <v>2</v>
      </c>
      <c r="I7" s="67">
        <v>28</v>
      </c>
      <c r="J7" s="67">
        <v>1</v>
      </c>
      <c r="K7" s="67">
        <v>16</v>
      </c>
      <c r="L7" s="67"/>
      <c r="M7" s="67"/>
      <c r="N7" s="97">
        <f t="shared" si="1"/>
        <v>3</v>
      </c>
      <c r="O7" s="97">
        <f t="shared" si="2"/>
        <v>31</v>
      </c>
      <c r="P7" s="97">
        <f t="shared" ref="P7" si="3">SUM(D7,J7)</f>
        <v>1</v>
      </c>
      <c r="Q7" s="97">
        <v>16</v>
      </c>
      <c r="R7" s="37"/>
      <c r="S7" s="37"/>
    </row>
    <row r="8" spans="1:22" ht="48.75" customHeight="1" x14ac:dyDescent="0.25">
      <c r="A8" s="65" t="s">
        <v>163</v>
      </c>
      <c r="B8" s="68">
        <v>2</v>
      </c>
      <c r="C8" s="66">
        <v>12</v>
      </c>
      <c r="D8" s="66"/>
      <c r="E8" s="66"/>
      <c r="F8" s="67"/>
      <c r="G8" s="67"/>
      <c r="H8" s="67">
        <v>1</v>
      </c>
      <c r="I8" s="67">
        <v>10</v>
      </c>
      <c r="J8" s="67"/>
      <c r="K8" s="67"/>
      <c r="L8" s="67"/>
      <c r="M8" s="67"/>
      <c r="N8" s="97">
        <f t="shared" si="1"/>
        <v>3</v>
      </c>
      <c r="O8" s="97">
        <f t="shared" si="2"/>
        <v>22</v>
      </c>
      <c r="P8" s="97"/>
      <c r="Q8" s="97"/>
      <c r="R8" s="37"/>
      <c r="S8" s="37"/>
    </row>
    <row r="9" spans="1:22" ht="36" customHeight="1" x14ac:dyDescent="0.25">
      <c r="A9" s="69" t="s">
        <v>1</v>
      </c>
      <c r="B9" s="120">
        <v>12</v>
      </c>
      <c r="C9" s="120">
        <v>108</v>
      </c>
      <c r="D9" s="102"/>
      <c r="E9" s="102"/>
      <c r="F9" s="103"/>
      <c r="G9" s="103"/>
      <c r="H9" s="121">
        <v>10</v>
      </c>
      <c r="I9" s="121">
        <v>153</v>
      </c>
      <c r="J9" s="121">
        <v>4</v>
      </c>
      <c r="K9" s="121">
        <v>47</v>
      </c>
      <c r="L9" s="103"/>
      <c r="M9" s="103"/>
      <c r="N9" s="121">
        <f t="shared" si="1"/>
        <v>22</v>
      </c>
      <c r="O9" s="121">
        <f t="shared" si="2"/>
        <v>261</v>
      </c>
      <c r="P9" s="121">
        <v>4</v>
      </c>
      <c r="Q9" s="121">
        <v>47</v>
      </c>
      <c r="R9" s="122"/>
      <c r="S9" s="122"/>
    </row>
    <row r="14" spans="1:22" x14ac:dyDescent="0.25">
      <c r="B14" s="3" t="s">
        <v>121</v>
      </c>
    </row>
    <row r="15" spans="1:22" ht="21.6" customHeight="1" x14ac:dyDescent="0.25"/>
  </sheetData>
  <mergeCells count="4">
    <mergeCell ref="A2:A3"/>
    <mergeCell ref="B2:G2"/>
    <mergeCell ref="H2:M2"/>
    <mergeCell ref="N2:S2"/>
  </mergeCells>
  <pageMargins left="0.70866141732283472" right="0.70866141732283472" top="0.74803149606299213" bottom="0.74803149606299213" header="0.31496062992125984" footer="0.31496062992125984"/>
  <pageSetup paperSize="9"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K15"/>
  <sheetViews>
    <sheetView topLeftCell="D1" zoomScale="85" zoomScaleNormal="85" workbookViewId="0">
      <selection activeCell="B11" sqref="B11:BD11"/>
    </sheetView>
  </sheetViews>
  <sheetFormatPr defaultColWidth="11.42578125" defaultRowHeight="15" x14ac:dyDescent="0.25"/>
  <cols>
    <col min="1" max="1" width="16" style="8" customWidth="1"/>
    <col min="2" max="2" width="5.85546875" style="8" customWidth="1"/>
    <col min="3" max="3" width="8.85546875" style="8" customWidth="1"/>
    <col min="4" max="4" width="10.140625" style="8" customWidth="1"/>
    <col min="5" max="5" width="10.42578125" style="8" customWidth="1"/>
    <col min="6" max="6" width="6.28515625" style="8" customWidth="1"/>
    <col min="7" max="8" width="5.28515625" style="8" customWidth="1"/>
    <col min="9" max="9" width="4.28515625" style="8" customWidth="1"/>
    <col min="10" max="10" width="6.140625" style="8" customWidth="1"/>
    <col min="11" max="11" width="6.85546875" style="8" customWidth="1"/>
    <col min="12" max="12" width="4.85546875" style="8" customWidth="1"/>
    <col min="13" max="13" width="6" style="8" customWidth="1"/>
    <col min="14" max="14" width="6.28515625" style="8" customWidth="1"/>
    <col min="15" max="15" width="7" style="8" customWidth="1"/>
    <col min="16" max="16" width="5.140625" style="8" customWidth="1"/>
    <col min="17" max="17" width="5.7109375" style="8" customWidth="1"/>
    <col min="18" max="18" width="4.28515625" style="8" customWidth="1"/>
    <col min="19" max="19" width="5" style="8" customWidth="1"/>
    <col min="20" max="20" width="4.42578125" style="8" customWidth="1"/>
    <col min="21" max="21" width="4.85546875" style="8" customWidth="1"/>
    <col min="22" max="23" width="4.42578125" style="8" customWidth="1"/>
    <col min="24" max="24" width="6.42578125" style="8" customWidth="1"/>
    <col min="25" max="25" width="5.5703125" style="8" customWidth="1"/>
    <col min="26" max="26" width="4.7109375" style="8" customWidth="1"/>
    <col min="27" max="27" width="8.28515625" style="8" customWidth="1"/>
    <col min="28" max="28" width="6.7109375" style="8" customWidth="1"/>
    <col min="29" max="29" width="9" style="8" customWidth="1"/>
    <col min="30" max="30" width="6.85546875" style="8" customWidth="1"/>
    <col min="31" max="31" width="6.42578125" style="8" customWidth="1"/>
    <col min="32" max="32" width="5.140625" style="8" customWidth="1"/>
    <col min="33" max="33" width="5.7109375" style="8" customWidth="1"/>
    <col min="34" max="34" width="5.28515625" style="8" customWidth="1"/>
    <col min="35" max="35" width="6.85546875" style="8" customWidth="1"/>
    <col min="36" max="39" width="6.140625" style="8" customWidth="1"/>
    <col min="40" max="43" width="6.140625" style="39" customWidth="1"/>
    <col min="44" max="44" width="8" style="39" customWidth="1"/>
    <col min="45" max="45" width="6.85546875" style="39" customWidth="1"/>
    <col min="46" max="47" width="5.85546875" style="39" customWidth="1"/>
    <col min="48" max="48" width="6.42578125" style="39" customWidth="1"/>
    <col min="49" max="55" width="5.85546875" style="39" customWidth="1"/>
    <col min="56" max="56" width="6.85546875" style="39" customWidth="1"/>
    <col min="57" max="16384" width="11.42578125" style="8"/>
  </cols>
  <sheetData>
    <row r="1" spans="1:89" ht="36" customHeight="1" x14ac:dyDescent="0.3">
      <c r="A1" s="188" t="s">
        <v>63</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row>
    <row r="2" spans="1:89" ht="30.75" customHeight="1" x14ac:dyDescent="0.25">
      <c r="A2" s="189"/>
      <c r="B2" s="192" t="s">
        <v>64</v>
      </c>
      <c r="C2" s="193"/>
      <c r="D2" s="193"/>
      <c r="E2" s="193"/>
      <c r="F2" s="193"/>
      <c r="G2" s="194"/>
      <c r="H2" s="192" t="s">
        <v>65</v>
      </c>
      <c r="I2" s="193"/>
      <c r="J2" s="193"/>
      <c r="K2" s="193"/>
      <c r="L2" s="193"/>
      <c r="M2" s="193"/>
      <c r="N2" s="193"/>
      <c r="O2" s="194"/>
      <c r="P2" s="198" t="s">
        <v>120</v>
      </c>
      <c r="Q2" s="199"/>
      <c r="R2" s="199"/>
      <c r="S2" s="199"/>
      <c r="T2" s="199"/>
      <c r="U2" s="199"/>
      <c r="V2" s="199"/>
      <c r="W2" s="199"/>
      <c r="X2" s="199"/>
      <c r="Y2" s="199"/>
      <c r="Z2" s="199"/>
      <c r="AA2" s="199"/>
      <c r="AB2" s="199"/>
      <c r="AC2" s="199"/>
      <c r="AD2" s="200"/>
      <c r="AE2" s="204" t="s">
        <v>66</v>
      </c>
      <c r="AF2" s="207" t="s">
        <v>67</v>
      </c>
      <c r="AG2" s="207" t="s">
        <v>68</v>
      </c>
      <c r="AH2" s="207" t="s">
        <v>69</v>
      </c>
      <c r="AI2" s="207" t="s">
        <v>70</v>
      </c>
      <c r="AJ2" s="207" t="s">
        <v>71</v>
      </c>
      <c r="AK2" s="207" t="s">
        <v>72</v>
      </c>
      <c r="AL2" s="207" t="s">
        <v>73</v>
      </c>
      <c r="AM2" s="207" t="s">
        <v>74</v>
      </c>
      <c r="AN2" s="185" t="s">
        <v>75</v>
      </c>
      <c r="AO2" s="185" t="s">
        <v>76</v>
      </c>
      <c r="AP2" s="185" t="s">
        <v>114</v>
      </c>
      <c r="AQ2" s="185" t="s">
        <v>147</v>
      </c>
      <c r="AR2" s="210" t="s">
        <v>158</v>
      </c>
      <c r="AS2" s="185" t="s">
        <v>77</v>
      </c>
      <c r="AT2" s="185" t="s">
        <v>78</v>
      </c>
      <c r="AU2" s="185" t="s">
        <v>79</v>
      </c>
      <c r="AV2" s="185" t="s">
        <v>80</v>
      </c>
      <c r="AW2" s="185" t="s">
        <v>81</v>
      </c>
      <c r="AX2" s="185" t="s">
        <v>82</v>
      </c>
      <c r="AY2" s="185" t="s">
        <v>83</v>
      </c>
      <c r="AZ2" s="185" t="s">
        <v>84</v>
      </c>
      <c r="BA2" s="185" t="s">
        <v>85</v>
      </c>
      <c r="BB2" s="185" t="s">
        <v>86</v>
      </c>
      <c r="BC2" s="185" t="s">
        <v>115</v>
      </c>
      <c r="BD2" s="213" t="s">
        <v>146</v>
      </c>
    </row>
    <row r="3" spans="1:89" s="26" customFormat="1" ht="15" hidden="1" customHeight="1" x14ac:dyDescent="0.25">
      <c r="A3" s="190"/>
      <c r="B3" s="195"/>
      <c r="C3" s="196"/>
      <c r="D3" s="196"/>
      <c r="E3" s="196"/>
      <c r="F3" s="196"/>
      <c r="G3" s="197"/>
      <c r="H3" s="195"/>
      <c r="I3" s="196"/>
      <c r="J3" s="196"/>
      <c r="K3" s="196"/>
      <c r="L3" s="196"/>
      <c r="M3" s="196"/>
      <c r="N3" s="196"/>
      <c r="O3" s="197"/>
      <c r="P3" s="201"/>
      <c r="Q3" s="202"/>
      <c r="R3" s="202"/>
      <c r="S3" s="202"/>
      <c r="T3" s="202"/>
      <c r="U3" s="202"/>
      <c r="V3" s="202"/>
      <c r="W3" s="202"/>
      <c r="X3" s="202"/>
      <c r="Y3" s="202"/>
      <c r="Z3" s="202"/>
      <c r="AA3" s="202"/>
      <c r="AB3" s="202"/>
      <c r="AC3" s="202"/>
      <c r="AD3" s="203"/>
      <c r="AE3" s="205"/>
      <c r="AF3" s="208"/>
      <c r="AG3" s="208"/>
      <c r="AH3" s="208"/>
      <c r="AI3" s="208"/>
      <c r="AJ3" s="208"/>
      <c r="AK3" s="208"/>
      <c r="AL3" s="208"/>
      <c r="AM3" s="208"/>
      <c r="AN3" s="186"/>
      <c r="AO3" s="186"/>
      <c r="AP3" s="186"/>
      <c r="AQ3" s="186"/>
      <c r="AR3" s="211"/>
      <c r="AS3" s="186"/>
      <c r="AT3" s="186"/>
      <c r="AU3" s="186"/>
      <c r="AV3" s="186"/>
      <c r="AW3" s="186"/>
      <c r="AX3" s="186"/>
      <c r="AY3" s="186"/>
      <c r="AZ3" s="186"/>
      <c r="BA3" s="186"/>
      <c r="BB3" s="186"/>
      <c r="BC3" s="186"/>
      <c r="BD3" s="213"/>
    </row>
    <row r="4" spans="1:89" ht="48" customHeight="1" x14ac:dyDescent="0.25">
      <c r="A4" s="190"/>
      <c r="B4" s="214" t="s">
        <v>87</v>
      </c>
      <c r="C4" s="216" t="s">
        <v>122</v>
      </c>
      <c r="D4" s="218" t="s">
        <v>140</v>
      </c>
      <c r="E4" s="220" t="s">
        <v>88</v>
      </c>
      <c r="F4" s="222" t="s">
        <v>157</v>
      </c>
      <c r="G4" s="222" t="s">
        <v>89</v>
      </c>
      <c r="H4" s="220" t="s">
        <v>90</v>
      </c>
      <c r="I4" s="220" t="s">
        <v>122</v>
      </c>
      <c r="J4" s="220" t="s">
        <v>92</v>
      </c>
      <c r="K4" s="220" t="s">
        <v>122</v>
      </c>
      <c r="L4" s="220" t="s">
        <v>93</v>
      </c>
      <c r="M4" s="218" t="s">
        <v>122</v>
      </c>
      <c r="N4" s="222" t="s">
        <v>94</v>
      </c>
      <c r="O4" s="222" t="s">
        <v>123</v>
      </c>
      <c r="P4" s="220" t="s">
        <v>95</v>
      </c>
      <c r="Q4" s="220" t="s">
        <v>122</v>
      </c>
      <c r="R4" s="220" t="s">
        <v>96</v>
      </c>
      <c r="S4" s="220" t="s">
        <v>97</v>
      </c>
      <c r="T4" s="220" t="s">
        <v>98</v>
      </c>
      <c r="U4" s="220" t="s">
        <v>122</v>
      </c>
      <c r="V4" s="220" t="s">
        <v>99</v>
      </c>
      <c r="W4" s="220" t="s">
        <v>91</v>
      </c>
      <c r="X4" s="220" t="s">
        <v>100</v>
      </c>
      <c r="Y4" s="220" t="s">
        <v>122</v>
      </c>
      <c r="Z4" s="220" t="s">
        <v>101</v>
      </c>
      <c r="AA4" s="218" t="s">
        <v>122</v>
      </c>
      <c r="AB4" s="222" t="s">
        <v>102</v>
      </c>
      <c r="AC4" s="218" t="s">
        <v>109</v>
      </c>
      <c r="AD4" s="224" t="s">
        <v>103</v>
      </c>
      <c r="AE4" s="205"/>
      <c r="AF4" s="208"/>
      <c r="AG4" s="208"/>
      <c r="AH4" s="208"/>
      <c r="AI4" s="208"/>
      <c r="AJ4" s="208"/>
      <c r="AK4" s="208"/>
      <c r="AL4" s="208"/>
      <c r="AM4" s="208"/>
      <c r="AN4" s="186"/>
      <c r="AO4" s="186"/>
      <c r="AP4" s="186"/>
      <c r="AQ4" s="186"/>
      <c r="AR4" s="211"/>
      <c r="AS4" s="186"/>
      <c r="AT4" s="186"/>
      <c r="AU4" s="186"/>
      <c r="AV4" s="186"/>
      <c r="AW4" s="186"/>
      <c r="AX4" s="186"/>
      <c r="AY4" s="186"/>
      <c r="AZ4" s="186"/>
      <c r="BA4" s="186"/>
      <c r="BB4" s="186"/>
      <c r="BC4" s="186"/>
      <c r="BD4" s="213"/>
    </row>
    <row r="5" spans="1:89" ht="118.5" customHeight="1" x14ac:dyDescent="0.25">
      <c r="A5" s="191"/>
      <c r="B5" s="215"/>
      <c r="C5" s="217"/>
      <c r="D5" s="219"/>
      <c r="E5" s="221"/>
      <c r="F5" s="223"/>
      <c r="G5" s="223"/>
      <c r="H5" s="221"/>
      <c r="I5" s="221"/>
      <c r="J5" s="221"/>
      <c r="K5" s="221"/>
      <c r="L5" s="221"/>
      <c r="M5" s="219"/>
      <c r="N5" s="223"/>
      <c r="O5" s="223"/>
      <c r="P5" s="221"/>
      <c r="Q5" s="221"/>
      <c r="R5" s="221"/>
      <c r="S5" s="221"/>
      <c r="T5" s="221"/>
      <c r="U5" s="221"/>
      <c r="V5" s="221"/>
      <c r="W5" s="221"/>
      <c r="X5" s="221"/>
      <c r="Y5" s="221"/>
      <c r="Z5" s="221"/>
      <c r="AA5" s="219"/>
      <c r="AB5" s="223"/>
      <c r="AC5" s="219"/>
      <c r="AD5" s="225"/>
      <c r="AE5" s="206"/>
      <c r="AF5" s="209"/>
      <c r="AG5" s="209"/>
      <c r="AH5" s="209"/>
      <c r="AI5" s="209"/>
      <c r="AJ5" s="209"/>
      <c r="AK5" s="209"/>
      <c r="AL5" s="209"/>
      <c r="AM5" s="209"/>
      <c r="AN5" s="187"/>
      <c r="AO5" s="187"/>
      <c r="AP5" s="187"/>
      <c r="AQ5" s="187"/>
      <c r="AR5" s="212"/>
      <c r="AS5" s="187"/>
      <c r="AT5" s="187"/>
      <c r="AU5" s="187"/>
      <c r="AV5" s="187"/>
      <c r="AW5" s="187"/>
      <c r="AX5" s="187"/>
      <c r="AY5" s="187"/>
      <c r="AZ5" s="187"/>
      <c r="BA5" s="187"/>
      <c r="BB5" s="187"/>
      <c r="BC5" s="187"/>
      <c r="BD5" s="213"/>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row>
    <row r="6" spans="1:89" ht="17.25" customHeight="1" x14ac:dyDescent="0.25">
      <c r="A6" s="63"/>
      <c r="B6" s="29">
        <v>1</v>
      </c>
      <c r="C6" s="29">
        <v>2</v>
      </c>
      <c r="D6" s="29">
        <v>3</v>
      </c>
      <c r="E6" s="29">
        <v>4</v>
      </c>
      <c r="F6" s="23">
        <v>5</v>
      </c>
      <c r="G6" s="23">
        <v>6</v>
      </c>
      <c r="H6" s="29">
        <v>7</v>
      </c>
      <c r="I6" s="29">
        <v>8</v>
      </c>
      <c r="J6" s="29">
        <v>9</v>
      </c>
      <c r="K6" s="29">
        <v>10</v>
      </c>
      <c r="L6" s="29">
        <v>11</v>
      </c>
      <c r="M6" s="29">
        <v>12</v>
      </c>
      <c r="N6" s="23">
        <v>13</v>
      </c>
      <c r="O6" s="23">
        <v>14</v>
      </c>
      <c r="P6" s="29">
        <v>15</v>
      </c>
      <c r="Q6" s="29">
        <v>16</v>
      </c>
      <c r="R6" s="29">
        <v>17</v>
      </c>
      <c r="S6" s="29">
        <v>18</v>
      </c>
      <c r="T6" s="29">
        <v>19</v>
      </c>
      <c r="U6" s="29">
        <v>20</v>
      </c>
      <c r="V6" s="29">
        <v>21</v>
      </c>
      <c r="W6" s="29">
        <v>22</v>
      </c>
      <c r="X6" s="29">
        <v>23</v>
      </c>
      <c r="Y6" s="29">
        <v>24</v>
      </c>
      <c r="Z6" s="29">
        <v>25</v>
      </c>
      <c r="AA6" s="29">
        <v>26</v>
      </c>
      <c r="AB6" s="28">
        <v>27</v>
      </c>
      <c r="AC6" s="23">
        <v>28</v>
      </c>
      <c r="AD6" s="23">
        <v>29</v>
      </c>
      <c r="AE6" s="23">
        <v>30</v>
      </c>
      <c r="AF6" s="23">
        <v>31</v>
      </c>
      <c r="AG6" s="23">
        <v>32</v>
      </c>
      <c r="AH6" s="23">
        <v>33</v>
      </c>
      <c r="AI6" s="23">
        <v>34</v>
      </c>
      <c r="AJ6" s="23">
        <v>35</v>
      </c>
      <c r="AK6" s="23">
        <v>36</v>
      </c>
      <c r="AL6" s="23">
        <v>37</v>
      </c>
      <c r="AM6" s="23">
        <v>38</v>
      </c>
      <c r="AN6" s="38">
        <v>39</v>
      </c>
      <c r="AO6" s="38">
        <v>40</v>
      </c>
      <c r="AP6" s="38">
        <v>41</v>
      </c>
      <c r="AQ6" s="38">
        <v>42</v>
      </c>
      <c r="AR6" s="38">
        <v>43</v>
      </c>
      <c r="AS6" s="38">
        <v>44</v>
      </c>
      <c r="AT6" s="38">
        <v>45</v>
      </c>
      <c r="AU6" s="38">
        <v>46</v>
      </c>
      <c r="AV6" s="38">
        <v>47</v>
      </c>
      <c r="AW6" s="38">
        <v>48</v>
      </c>
      <c r="AX6" s="38">
        <v>49</v>
      </c>
      <c r="AY6" s="38">
        <v>50</v>
      </c>
      <c r="AZ6" s="38">
        <v>51</v>
      </c>
      <c r="BA6" s="38">
        <v>52</v>
      </c>
      <c r="BB6" s="38">
        <v>53</v>
      </c>
      <c r="BC6" s="38">
        <v>54</v>
      </c>
      <c r="BD6" s="38">
        <v>55</v>
      </c>
    </row>
    <row r="7" spans="1:89" ht="47.25" customHeight="1" x14ac:dyDescent="0.25">
      <c r="A7" s="84" t="s">
        <v>160</v>
      </c>
      <c r="B7" s="98">
        <v>37</v>
      </c>
      <c r="C7" s="98">
        <v>5920</v>
      </c>
      <c r="D7" s="98">
        <v>29</v>
      </c>
      <c r="E7" s="98">
        <v>1</v>
      </c>
      <c r="F7" s="98">
        <v>38</v>
      </c>
      <c r="G7" s="98">
        <v>361</v>
      </c>
      <c r="H7" s="98">
        <v>5</v>
      </c>
      <c r="I7" s="98">
        <v>810</v>
      </c>
      <c r="J7" s="98">
        <v>9</v>
      </c>
      <c r="K7" s="98">
        <v>3650</v>
      </c>
      <c r="L7" s="98">
        <v>3</v>
      </c>
      <c r="M7" s="98">
        <v>1400</v>
      </c>
      <c r="N7" s="98">
        <f>SUM(H7,J7,L7)</f>
        <v>17</v>
      </c>
      <c r="O7" s="98">
        <f>SUM(I7,K7,M7)</f>
        <v>5860</v>
      </c>
      <c r="P7" s="98">
        <v>7</v>
      </c>
      <c r="Q7" s="98">
        <v>1050</v>
      </c>
      <c r="R7" s="98">
        <v>1</v>
      </c>
      <c r="S7" s="98">
        <v>40</v>
      </c>
      <c r="T7" s="98">
        <v>8</v>
      </c>
      <c r="U7" s="98">
        <v>180</v>
      </c>
      <c r="V7" s="98">
        <v>4</v>
      </c>
      <c r="W7" s="98">
        <v>175</v>
      </c>
      <c r="X7" s="98">
        <v>4</v>
      </c>
      <c r="Y7" s="98">
        <v>3000</v>
      </c>
      <c r="Z7" s="98">
        <v>30</v>
      </c>
      <c r="AA7" s="98">
        <v>4950</v>
      </c>
      <c r="AB7" s="98">
        <f>SUM(P7,R7,T7,V7,X7,Z7)</f>
        <v>54</v>
      </c>
      <c r="AC7" s="98">
        <v>6400</v>
      </c>
      <c r="AD7" s="98">
        <f>SUM(Q7,S7,U7,W7,Y7,AA7,AC7)</f>
        <v>15795</v>
      </c>
      <c r="AE7" s="98">
        <f>SUM(F7,N7,AB7)</f>
        <v>109</v>
      </c>
      <c r="AF7" s="98">
        <v>15</v>
      </c>
      <c r="AG7" s="98">
        <v>2</v>
      </c>
      <c r="AH7" s="98">
        <v>20</v>
      </c>
      <c r="AI7" s="98">
        <v>8</v>
      </c>
      <c r="AJ7" s="98">
        <v>1</v>
      </c>
      <c r="AK7" s="98">
        <v>2</v>
      </c>
      <c r="AL7" s="98">
        <v>1</v>
      </c>
      <c r="AM7" s="98">
        <v>1</v>
      </c>
      <c r="AN7" s="97"/>
      <c r="AO7" s="97">
        <v>2</v>
      </c>
      <c r="AP7" s="97">
        <v>15</v>
      </c>
      <c r="AQ7" s="97">
        <v>3</v>
      </c>
      <c r="AR7" s="97">
        <f>SUM(C7,O7,AD7)</f>
        <v>27575</v>
      </c>
      <c r="AS7" s="97">
        <v>1600</v>
      </c>
      <c r="AT7" s="97">
        <v>3200</v>
      </c>
      <c r="AU7" s="97">
        <v>1500</v>
      </c>
      <c r="AV7" s="97">
        <v>2960</v>
      </c>
      <c r="AW7" s="97">
        <v>400</v>
      </c>
      <c r="AX7" s="97">
        <v>2120</v>
      </c>
      <c r="AY7" s="97">
        <v>150</v>
      </c>
      <c r="AZ7" s="97">
        <v>120</v>
      </c>
      <c r="BA7" s="97"/>
      <c r="BB7" s="97">
        <v>45</v>
      </c>
      <c r="BC7" s="97">
        <v>900</v>
      </c>
      <c r="BD7" s="97">
        <v>9700</v>
      </c>
    </row>
    <row r="8" spans="1:89" ht="47.25" customHeight="1" x14ac:dyDescent="0.25">
      <c r="A8" s="85" t="s">
        <v>161</v>
      </c>
      <c r="B8" s="99">
        <v>8</v>
      </c>
      <c r="C8" s="98">
        <v>566</v>
      </c>
      <c r="D8" s="98">
        <v>14</v>
      </c>
      <c r="E8" s="98"/>
      <c r="F8" s="98">
        <f t="shared" ref="F8:F10" si="0">SUM(B8,E8)</f>
        <v>8</v>
      </c>
      <c r="G8" s="98">
        <v>140</v>
      </c>
      <c r="H8" s="98"/>
      <c r="I8" s="98"/>
      <c r="J8" s="98"/>
      <c r="K8" s="98"/>
      <c r="L8" s="98"/>
      <c r="M8" s="98"/>
      <c r="N8" s="98"/>
      <c r="O8" s="98"/>
      <c r="P8" s="98">
        <v>2</v>
      </c>
      <c r="Q8" s="98">
        <v>130</v>
      </c>
      <c r="R8" s="98"/>
      <c r="S8" s="98"/>
      <c r="T8" s="98">
        <v>2</v>
      </c>
      <c r="U8" s="98">
        <v>95</v>
      </c>
      <c r="V8" s="98"/>
      <c r="W8" s="98"/>
      <c r="X8" s="98">
        <v>1</v>
      </c>
      <c r="Y8" s="98">
        <v>88</v>
      </c>
      <c r="Z8" s="98">
        <v>11</v>
      </c>
      <c r="AA8" s="98">
        <v>463</v>
      </c>
      <c r="AB8" s="98">
        <f t="shared" ref="AB8:AB11" si="1">SUM(P8,R8,T8,V8,X8,Z8)</f>
        <v>16</v>
      </c>
      <c r="AC8" s="98">
        <v>1760</v>
      </c>
      <c r="AD8" s="98">
        <f t="shared" ref="AD8:AD11" si="2">SUM(Q8,S8,U8,W8,Y8,AA8,AC8)</f>
        <v>2536</v>
      </c>
      <c r="AE8" s="98">
        <f t="shared" ref="AE8:AE10" si="3">SUM(F8,N8,AB8)</f>
        <v>24</v>
      </c>
      <c r="AF8" s="98">
        <v>4</v>
      </c>
      <c r="AG8" s="98"/>
      <c r="AH8" s="98">
        <v>5</v>
      </c>
      <c r="AI8" s="98">
        <v>1</v>
      </c>
      <c r="AJ8" s="98"/>
      <c r="AK8" s="98"/>
      <c r="AL8" s="98"/>
      <c r="AM8" s="98"/>
      <c r="AN8" s="97"/>
      <c r="AO8" s="97">
        <v>2</v>
      </c>
      <c r="AP8" s="97">
        <v>1</v>
      </c>
      <c r="AQ8" s="97">
        <v>1</v>
      </c>
      <c r="AR8" s="97">
        <f t="shared" ref="AR8:AR11" si="4">SUM(C8,O8,AD8)</f>
        <v>3102</v>
      </c>
      <c r="AS8" s="97">
        <v>150</v>
      </c>
      <c r="AT8" s="97"/>
      <c r="AU8" s="97"/>
      <c r="AV8" s="97">
        <v>208</v>
      </c>
      <c r="AW8" s="97"/>
      <c r="AX8" s="97"/>
      <c r="AY8" s="97"/>
      <c r="AZ8" s="97"/>
      <c r="BA8" s="97"/>
      <c r="BB8" s="97">
        <v>75</v>
      </c>
      <c r="BC8" s="97">
        <v>175</v>
      </c>
      <c r="BD8" s="97">
        <v>109</v>
      </c>
    </row>
    <row r="9" spans="1:89" ht="47.25" customHeight="1" x14ac:dyDescent="0.25">
      <c r="A9" s="85" t="s">
        <v>162</v>
      </c>
      <c r="B9" s="99">
        <v>9</v>
      </c>
      <c r="C9" s="98">
        <v>1052</v>
      </c>
      <c r="D9" s="98">
        <v>9</v>
      </c>
      <c r="E9" s="98"/>
      <c r="F9" s="98">
        <f t="shared" si="0"/>
        <v>9</v>
      </c>
      <c r="G9" s="98">
        <v>27</v>
      </c>
      <c r="H9" s="98"/>
      <c r="I9" s="98"/>
      <c r="J9" s="98"/>
      <c r="K9" s="98"/>
      <c r="L9" s="98"/>
      <c r="M9" s="98"/>
      <c r="N9" s="98"/>
      <c r="O9" s="98"/>
      <c r="P9" s="98">
        <v>1</v>
      </c>
      <c r="Q9" s="98">
        <v>58</v>
      </c>
      <c r="R9" s="98"/>
      <c r="S9" s="98"/>
      <c r="T9" s="98">
        <v>5</v>
      </c>
      <c r="U9" s="98">
        <v>80</v>
      </c>
      <c r="V9" s="98"/>
      <c r="W9" s="98"/>
      <c r="X9" s="98">
        <v>1</v>
      </c>
      <c r="Y9" s="98">
        <v>400</v>
      </c>
      <c r="Z9" s="98">
        <v>19</v>
      </c>
      <c r="AA9" s="98">
        <v>899</v>
      </c>
      <c r="AB9" s="98">
        <f t="shared" si="1"/>
        <v>26</v>
      </c>
      <c r="AC9" s="98">
        <v>1103</v>
      </c>
      <c r="AD9" s="98">
        <f t="shared" si="2"/>
        <v>2540</v>
      </c>
      <c r="AE9" s="98">
        <f t="shared" si="3"/>
        <v>35</v>
      </c>
      <c r="AF9" s="98">
        <v>4</v>
      </c>
      <c r="AG9" s="98">
        <v>1</v>
      </c>
      <c r="AH9" s="98">
        <v>4</v>
      </c>
      <c r="AI9" s="98"/>
      <c r="AJ9" s="98"/>
      <c r="AK9" s="98"/>
      <c r="AL9" s="98"/>
      <c r="AM9" s="98"/>
      <c r="AN9" s="97"/>
      <c r="AO9" s="97"/>
      <c r="AP9" s="97">
        <v>1</v>
      </c>
      <c r="AQ9" s="97"/>
      <c r="AR9" s="97">
        <f t="shared" si="4"/>
        <v>3592</v>
      </c>
      <c r="AS9" s="97">
        <v>121</v>
      </c>
      <c r="AT9" s="97">
        <v>400</v>
      </c>
      <c r="AU9" s="97">
        <v>98</v>
      </c>
      <c r="AV9" s="97"/>
      <c r="AW9" s="97"/>
      <c r="AX9" s="97"/>
      <c r="AY9" s="97"/>
      <c r="AZ9" s="97"/>
      <c r="BA9" s="97"/>
      <c r="BB9" s="97"/>
      <c r="BC9" s="97">
        <v>28</v>
      </c>
      <c r="BD9" s="97"/>
    </row>
    <row r="10" spans="1:89" ht="48" customHeight="1" x14ac:dyDescent="0.25">
      <c r="A10" s="85" t="s">
        <v>163</v>
      </c>
      <c r="B10" s="99">
        <v>12</v>
      </c>
      <c r="C10" s="98">
        <v>540</v>
      </c>
      <c r="D10" s="98">
        <v>12</v>
      </c>
      <c r="E10" s="98"/>
      <c r="F10" s="98">
        <f t="shared" si="0"/>
        <v>12</v>
      </c>
      <c r="G10" s="98">
        <v>170</v>
      </c>
      <c r="H10" s="98"/>
      <c r="I10" s="98"/>
      <c r="J10" s="98"/>
      <c r="K10" s="98"/>
      <c r="L10" s="98"/>
      <c r="M10" s="98"/>
      <c r="N10" s="98"/>
      <c r="O10" s="98"/>
      <c r="P10" s="98">
        <v>3</v>
      </c>
      <c r="Q10" s="98">
        <v>260</v>
      </c>
      <c r="R10" s="98"/>
      <c r="S10" s="98"/>
      <c r="T10" s="98">
        <v>8</v>
      </c>
      <c r="U10" s="98">
        <v>85</v>
      </c>
      <c r="V10" s="98">
        <v>1</v>
      </c>
      <c r="W10" s="98">
        <v>18</v>
      </c>
      <c r="X10" s="98">
        <v>5</v>
      </c>
      <c r="Y10" s="98">
        <v>650</v>
      </c>
      <c r="Z10" s="98">
        <v>19</v>
      </c>
      <c r="AA10" s="98">
        <v>1710</v>
      </c>
      <c r="AB10" s="98">
        <f t="shared" si="1"/>
        <v>36</v>
      </c>
      <c r="AC10" s="98">
        <v>1760</v>
      </c>
      <c r="AD10" s="98">
        <f t="shared" si="2"/>
        <v>4483</v>
      </c>
      <c r="AE10" s="98">
        <f t="shared" si="3"/>
        <v>48</v>
      </c>
      <c r="AF10" s="98">
        <v>2</v>
      </c>
      <c r="AG10" s="98">
        <v>1</v>
      </c>
      <c r="AH10" s="98">
        <v>10</v>
      </c>
      <c r="AI10" s="98"/>
      <c r="AJ10" s="98"/>
      <c r="AK10" s="98"/>
      <c r="AL10" s="98"/>
      <c r="AM10" s="98"/>
      <c r="AN10" s="97"/>
      <c r="AO10" s="97"/>
      <c r="AP10" s="97">
        <v>5</v>
      </c>
      <c r="AQ10" s="97">
        <v>3</v>
      </c>
      <c r="AR10" s="97">
        <f t="shared" si="4"/>
        <v>5023</v>
      </c>
      <c r="AS10" s="97">
        <v>55</v>
      </c>
      <c r="AT10" s="97">
        <v>320</v>
      </c>
      <c r="AU10" s="97">
        <v>520</v>
      </c>
      <c r="AV10" s="97"/>
      <c r="AW10" s="97"/>
      <c r="AX10" s="97"/>
      <c r="AY10" s="97"/>
      <c r="AZ10" s="97"/>
      <c r="BA10" s="97"/>
      <c r="BB10" s="97"/>
      <c r="BC10" s="97">
        <v>125</v>
      </c>
      <c r="BD10" s="97">
        <v>1100</v>
      </c>
    </row>
    <row r="11" spans="1:89" ht="41.25" customHeight="1" x14ac:dyDescent="0.25">
      <c r="A11" s="86" t="s">
        <v>1</v>
      </c>
      <c r="B11" s="98">
        <v>66</v>
      </c>
      <c r="C11" s="98">
        <v>8078</v>
      </c>
      <c r="D11" s="98">
        <v>64</v>
      </c>
      <c r="E11" s="98">
        <v>1</v>
      </c>
      <c r="F11" s="98">
        <v>67</v>
      </c>
      <c r="G11" s="98">
        <v>698</v>
      </c>
      <c r="H11" s="98">
        <v>5</v>
      </c>
      <c r="I11" s="98">
        <v>810</v>
      </c>
      <c r="J11" s="98">
        <v>9</v>
      </c>
      <c r="K11" s="98">
        <v>3650</v>
      </c>
      <c r="L11" s="98">
        <v>3</v>
      </c>
      <c r="M11" s="98">
        <v>1400</v>
      </c>
      <c r="N11" s="98">
        <f>SUM(H11,J11,L11)</f>
        <v>17</v>
      </c>
      <c r="O11" s="98">
        <f>SUM(I11,K11,M11)</f>
        <v>5860</v>
      </c>
      <c r="P11" s="98">
        <v>13</v>
      </c>
      <c r="Q11" s="98">
        <v>1498</v>
      </c>
      <c r="R11" s="98">
        <v>1</v>
      </c>
      <c r="S11" s="98">
        <v>40</v>
      </c>
      <c r="T11" s="98">
        <v>23</v>
      </c>
      <c r="U11" s="98">
        <v>440</v>
      </c>
      <c r="V11" s="98">
        <v>5</v>
      </c>
      <c r="W11" s="98">
        <v>193</v>
      </c>
      <c r="X11" s="98">
        <v>11</v>
      </c>
      <c r="Y11" s="98">
        <v>4138</v>
      </c>
      <c r="Z11" s="98">
        <v>79</v>
      </c>
      <c r="AA11" s="98">
        <v>8022</v>
      </c>
      <c r="AB11" s="98">
        <f t="shared" si="1"/>
        <v>132</v>
      </c>
      <c r="AC11" s="98">
        <v>11023</v>
      </c>
      <c r="AD11" s="98">
        <f t="shared" si="2"/>
        <v>25354</v>
      </c>
      <c r="AE11" s="98">
        <f>F11+N11+AB11</f>
        <v>216</v>
      </c>
      <c r="AF11" s="98">
        <v>25</v>
      </c>
      <c r="AG11" s="98">
        <v>4</v>
      </c>
      <c r="AH11" s="98">
        <v>39</v>
      </c>
      <c r="AI11" s="98">
        <v>9</v>
      </c>
      <c r="AJ11" s="98">
        <v>1</v>
      </c>
      <c r="AK11" s="98">
        <v>2</v>
      </c>
      <c r="AL11" s="98">
        <v>1</v>
      </c>
      <c r="AM11" s="98">
        <v>1</v>
      </c>
      <c r="AN11" s="97"/>
      <c r="AO11" s="97">
        <v>4</v>
      </c>
      <c r="AP11" s="97">
        <v>22</v>
      </c>
      <c r="AQ11" s="97">
        <v>7</v>
      </c>
      <c r="AR11" s="97">
        <f t="shared" si="4"/>
        <v>39292</v>
      </c>
      <c r="AS11" s="97">
        <v>1926</v>
      </c>
      <c r="AT11" s="97">
        <v>3920</v>
      </c>
      <c r="AU11" s="97">
        <v>2118</v>
      </c>
      <c r="AV11" s="97">
        <v>3168</v>
      </c>
      <c r="AW11" s="97">
        <v>400</v>
      </c>
      <c r="AX11" s="97">
        <v>2120</v>
      </c>
      <c r="AY11" s="97">
        <v>150</v>
      </c>
      <c r="AZ11" s="97">
        <v>120</v>
      </c>
      <c r="BA11" s="97"/>
      <c r="BB11" s="97">
        <v>120</v>
      </c>
      <c r="BC11" s="97">
        <v>1228</v>
      </c>
      <c r="BD11" s="97">
        <v>10909</v>
      </c>
    </row>
    <row r="13" spans="1:89" x14ac:dyDescent="0.25">
      <c r="A13" s="89" t="s">
        <v>145</v>
      </c>
      <c r="B13" s="19"/>
      <c r="C13" s="19"/>
      <c r="D13" s="19"/>
      <c r="E13" s="19"/>
      <c r="F13" s="19"/>
      <c r="G13" s="19"/>
      <c r="H13" s="19"/>
      <c r="I13" s="19"/>
      <c r="J13" s="19"/>
      <c r="K13" s="19"/>
      <c r="L13" s="19"/>
      <c r="M13" s="19"/>
      <c r="N13" s="19"/>
      <c r="O13" s="19"/>
      <c r="P13" s="19"/>
      <c r="Q13" s="7"/>
      <c r="R13" s="7"/>
      <c r="S13" s="7"/>
      <c r="T13" s="7"/>
      <c r="U13" s="7"/>
      <c r="V13" s="7"/>
    </row>
    <row r="14" spans="1:89" x14ac:dyDescent="0.25">
      <c r="A14" s="89" t="s">
        <v>126</v>
      </c>
      <c r="B14" s="19"/>
      <c r="C14" s="19"/>
      <c r="D14" s="19"/>
      <c r="E14" s="19"/>
      <c r="F14" s="19"/>
      <c r="G14" s="19"/>
      <c r="H14" s="19"/>
      <c r="I14" s="19"/>
      <c r="J14" s="19"/>
      <c r="K14" s="19"/>
      <c r="L14" s="19"/>
      <c r="M14" s="19"/>
      <c r="N14" s="19"/>
      <c r="O14" s="19"/>
      <c r="P14" s="19"/>
      <c r="Q14" s="7"/>
      <c r="R14" s="7"/>
    </row>
    <row r="15" spans="1:89" ht="21.6" customHeight="1" x14ac:dyDescent="0.25"/>
  </sheetData>
  <mergeCells count="60">
    <mergeCell ref="U4:U5"/>
    <mergeCell ref="V4:V5"/>
    <mergeCell ref="AC4:AC5"/>
    <mergeCell ref="AD4:AD5"/>
    <mergeCell ref="W4:W5"/>
    <mergeCell ref="X4:X5"/>
    <mergeCell ref="Y4:Y5"/>
    <mergeCell ref="Z4:Z5"/>
    <mergeCell ref="AA4:AA5"/>
    <mergeCell ref="AB4:AB5"/>
    <mergeCell ref="T4:T5"/>
    <mergeCell ref="I4:I5"/>
    <mergeCell ref="J4:J5"/>
    <mergeCell ref="K4:K5"/>
    <mergeCell ref="L4:L5"/>
    <mergeCell ref="M4:M5"/>
    <mergeCell ref="N4:N5"/>
    <mergeCell ref="O4:O5"/>
    <mergeCell ref="P4:P5"/>
    <mergeCell ref="Q4:Q5"/>
    <mergeCell ref="R4:R5"/>
    <mergeCell ref="S4:S5"/>
    <mergeCell ref="BA2:BA5"/>
    <mergeCell ref="BB2:BB5"/>
    <mergeCell ref="BD2:BD5"/>
    <mergeCell ref="B4:B5"/>
    <mergeCell ref="C4:C5"/>
    <mergeCell ref="D4:D5"/>
    <mergeCell ref="E4:E5"/>
    <mergeCell ref="F4:F5"/>
    <mergeCell ref="G4:G5"/>
    <mergeCell ref="H4:H5"/>
    <mergeCell ref="AU2:AU5"/>
    <mergeCell ref="AV2:AV5"/>
    <mergeCell ref="AW2:AW5"/>
    <mergeCell ref="AX2:AX5"/>
    <mergeCell ref="AY2:AY5"/>
    <mergeCell ref="AZ2:AZ5"/>
    <mergeCell ref="AO2:AO5"/>
    <mergeCell ref="AQ2:AQ5"/>
    <mergeCell ref="AR2:AR5"/>
    <mergeCell ref="AS2:AS5"/>
    <mergeCell ref="AT2:AT5"/>
    <mergeCell ref="AP2:AP5"/>
    <mergeCell ref="AN2:AN5"/>
    <mergeCell ref="BC2:BC5"/>
    <mergeCell ref="A1:BD1"/>
    <mergeCell ref="A2:A5"/>
    <mergeCell ref="B2:G3"/>
    <mergeCell ref="H2:O3"/>
    <mergeCell ref="P2:AD3"/>
    <mergeCell ref="AE2:AE5"/>
    <mergeCell ref="AF2:AF5"/>
    <mergeCell ref="AG2:AG5"/>
    <mergeCell ref="AH2:AH5"/>
    <mergeCell ref="AI2:AI5"/>
    <mergeCell ref="AJ2:AJ5"/>
    <mergeCell ref="AK2:AK5"/>
    <mergeCell ref="AL2:AL5"/>
    <mergeCell ref="AM2:AM5"/>
  </mergeCells>
  <pageMargins left="0.7" right="0.7" top="0.75" bottom="0.75" header="0.3" footer="0.3"/>
  <pageSetup paperSize="8" scale="52"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19"/>
  <sheetViews>
    <sheetView zoomScaleNormal="100" workbookViewId="0">
      <selection activeCell="J15" sqref="J15"/>
    </sheetView>
  </sheetViews>
  <sheetFormatPr defaultColWidth="8.85546875" defaultRowHeight="15" x14ac:dyDescent="0.25"/>
  <cols>
    <col min="1" max="1" width="15.140625" customWidth="1"/>
    <col min="2" max="2" width="11.5703125" customWidth="1"/>
    <col min="3" max="3" width="11.7109375" customWidth="1"/>
    <col min="4" max="4" width="12.7109375" customWidth="1"/>
    <col min="5" max="5" width="11.42578125" customWidth="1"/>
    <col min="6" max="6" width="12.7109375" customWidth="1"/>
    <col min="7" max="7" width="13.28515625" customWidth="1"/>
    <col min="8" max="8" width="10.85546875" customWidth="1"/>
    <col min="9" max="9" width="10.85546875" style="31" customWidth="1"/>
    <col min="10" max="10" width="11.5703125" style="31" customWidth="1"/>
    <col min="11" max="11" width="10.42578125" style="31" customWidth="1"/>
    <col min="12" max="13" width="11.140625" style="31" customWidth="1"/>
    <col min="14" max="14" width="17" customWidth="1"/>
  </cols>
  <sheetData>
    <row r="1" spans="1:19" x14ac:dyDescent="0.25">
      <c r="A1" s="1"/>
      <c r="B1" s="1"/>
    </row>
    <row r="2" spans="1:19" x14ac:dyDescent="0.25">
      <c r="A2" s="56" t="s">
        <v>17</v>
      </c>
      <c r="B2" s="56"/>
      <c r="C2" s="57"/>
      <c r="D2" s="57"/>
      <c r="E2" s="57" t="s">
        <v>54</v>
      </c>
      <c r="F2" s="57"/>
      <c r="G2" s="39"/>
      <c r="H2" s="39"/>
      <c r="I2" s="39"/>
      <c r="J2" s="39"/>
      <c r="K2" s="39"/>
      <c r="L2" s="39"/>
      <c r="M2" s="39"/>
      <c r="N2" s="39"/>
    </row>
    <row r="3" spans="1:19" ht="33" customHeight="1" x14ac:dyDescent="0.25">
      <c r="A3" s="55"/>
      <c r="B3" s="230" t="s">
        <v>141</v>
      </c>
      <c r="C3" s="231"/>
      <c r="D3" s="231"/>
      <c r="E3" s="231"/>
      <c r="F3" s="231"/>
      <c r="G3" s="232"/>
      <c r="H3" s="227" t="s">
        <v>150</v>
      </c>
      <c r="I3" s="227"/>
      <c r="J3" s="227"/>
      <c r="K3" s="227"/>
      <c r="L3" s="227"/>
      <c r="M3" s="227"/>
      <c r="N3" s="227"/>
    </row>
    <row r="4" spans="1:19" ht="46.5" customHeight="1" x14ac:dyDescent="0.25">
      <c r="A4" s="234"/>
      <c r="B4" s="51" t="s">
        <v>0</v>
      </c>
      <c r="C4" s="236" t="s">
        <v>18</v>
      </c>
      <c r="D4" s="236"/>
      <c r="E4" s="228" t="s">
        <v>19</v>
      </c>
      <c r="F4" s="229" t="s">
        <v>20</v>
      </c>
      <c r="G4" s="237" t="s">
        <v>108</v>
      </c>
      <c r="H4" s="228" t="s">
        <v>21</v>
      </c>
      <c r="I4" s="228" t="s">
        <v>55</v>
      </c>
      <c r="J4" s="228" t="s">
        <v>151</v>
      </c>
      <c r="K4" s="228" t="s">
        <v>22</v>
      </c>
      <c r="L4" s="228" t="s">
        <v>25</v>
      </c>
      <c r="M4" s="228" t="s">
        <v>53</v>
      </c>
      <c r="N4" s="226" t="s">
        <v>106</v>
      </c>
    </row>
    <row r="5" spans="1:19" ht="46.5" customHeight="1" x14ac:dyDescent="0.25">
      <c r="A5" s="235"/>
      <c r="B5" s="52" t="s">
        <v>105</v>
      </c>
      <c r="C5" s="52" t="s">
        <v>0</v>
      </c>
      <c r="D5" s="52" t="s">
        <v>6</v>
      </c>
      <c r="E5" s="229"/>
      <c r="F5" s="226"/>
      <c r="G5" s="229"/>
      <c r="H5" s="229"/>
      <c r="I5" s="229"/>
      <c r="J5" s="229"/>
      <c r="K5" s="229"/>
      <c r="L5" s="229"/>
      <c r="M5" s="229"/>
      <c r="N5" s="226"/>
    </row>
    <row r="6" spans="1:19" x14ac:dyDescent="0.25">
      <c r="A6" s="235"/>
      <c r="B6" s="58">
        <v>1</v>
      </c>
      <c r="C6" s="58">
        <v>2</v>
      </c>
      <c r="D6" s="58">
        <v>3</v>
      </c>
      <c r="E6" s="58">
        <v>4</v>
      </c>
      <c r="F6" s="58">
        <v>5</v>
      </c>
      <c r="G6" s="58">
        <v>6</v>
      </c>
      <c r="H6" s="54">
        <v>7</v>
      </c>
      <c r="I6" s="54">
        <v>8</v>
      </c>
      <c r="J6" s="54">
        <v>9</v>
      </c>
      <c r="K6" s="54">
        <v>10</v>
      </c>
      <c r="L6" s="54">
        <v>11</v>
      </c>
      <c r="M6" s="54">
        <v>12</v>
      </c>
      <c r="N6" s="54">
        <v>13</v>
      </c>
    </row>
    <row r="7" spans="1:19" ht="30" customHeight="1" x14ac:dyDescent="0.25">
      <c r="A7" s="123" t="s">
        <v>160</v>
      </c>
      <c r="B7" s="38">
        <f>C7+E7+F7+G7</f>
        <v>256769</v>
      </c>
      <c r="C7" s="100">
        <v>212099</v>
      </c>
      <c r="D7" s="100">
        <v>157643</v>
      </c>
      <c r="E7" s="100">
        <v>18540</v>
      </c>
      <c r="F7" s="100">
        <v>21680</v>
      </c>
      <c r="G7" s="100">
        <v>4450</v>
      </c>
      <c r="H7" s="101">
        <v>505</v>
      </c>
      <c r="I7" s="101">
        <v>17000</v>
      </c>
      <c r="J7" s="101">
        <v>32586</v>
      </c>
      <c r="K7" s="101">
        <v>887</v>
      </c>
      <c r="L7" s="101"/>
      <c r="M7" s="101"/>
      <c r="N7" s="101">
        <f>SUM(H7,I7,J7,K7,L7,M7)</f>
        <v>50978</v>
      </c>
      <c r="P7" t="s">
        <v>11</v>
      </c>
    </row>
    <row r="8" spans="1:19" ht="47.25" customHeight="1" x14ac:dyDescent="0.25">
      <c r="A8" s="125" t="s">
        <v>180</v>
      </c>
      <c r="B8" s="38">
        <v>0</v>
      </c>
      <c r="C8" s="100"/>
      <c r="D8" s="100"/>
      <c r="E8" s="100"/>
      <c r="F8" s="100"/>
      <c r="G8" s="100"/>
      <c r="H8" s="101"/>
      <c r="I8" s="101"/>
      <c r="J8" s="101"/>
      <c r="K8" s="101"/>
      <c r="L8" s="101"/>
      <c r="M8" s="101"/>
      <c r="N8" s="101">
        <v>0</v>
      </c>
    </row>
    <row r="9" spans="1:19" ht="29.25" customHeight="1" x14ac:dyDescent="0.25">
      <c r="A9" s="59" t="s">
        <v>144</v>
      </c>
      <c r="B9" s="38">
        <f>C9+E9+F9+G9</f>
        <v>256769</v>
      </c>
      <c r="C9" s="100">
        <v>212099</v>
      </c>
      <c r="D9" s="100">
        <v>157643</v>
      </c>
      <c r="E9" s="100">
        <v>18540</v>
      </c>
      <c r="F9" s="100">
        <v>21680</v>
      </c>
      <c r="G9" s="100">
        <v>4450</v>
      </c>
      <c r="H9" s="101">
        <v>505</v>
      </c>
      <c r="I9" s="101">
        <v>17000</v>
      </c>
      <c r="J9" s="101">
        <v>32586</v>
      </c>
      <c r="K9" s="101">
        <v>887</v>
      </c>
      <c r="L9" s="101"/>
      <c r="M9" s="101"/>
      <c r="N9" s="101">
        <f>SUM(H9,I9,J9,K9,L9,M9)</f>
        <v>50978</v>
      </c>
    </row>
    <row r="10" spans="1:19" ht="15.75" x14ac:dyDescent="0.25">
      <c r="A10" s="82" t="s">
        <v>116</v>
      </c>
      <c r="B10" s="83"/>
      <c r="C10" s="83"/>
      <c r="D10" s="83"/>
      <c r="E10" s="83"/>
      <c r="F10" s="83"/>
      <c r="G10" s="83"/>
      <c r="H10" s="83"/>
      <c r="I10" s="83"/>
      <c r="J10" s="83"/>
      <c r="K10" s="83"/>
      <c r="L10" s="60"/>
      <c r="M10" s="32"/>
      <c r="N10" s="31"/>
    </row>
    <row r="11" spans="1:19" s="73" customFormat="1" ht="12.75" x14ac:dyDescent="0.2">
      <c r="A11" s="82" t="s">
        <v>152</v>
      </c>
      <c r="B11" s="83"/>
      <c r="C11" s="83"/>
      <c r="D11" s="83"/>
      <c r="E11" s="83"/>
      <c r="F11" s="83"/>
      <c r="G11" s="83"/>
      <c r="H11" s="83"/>
      <c r="I11" s="83"/>
      <c r="J11" s="83"/>
      <c r="K11" s="83"/>
      <c r="L11" s="60"/>
      <c r="M11" s="40"/>
      <c r="N11" s="72"/>
    </row>
    <row r="12" spans="1:19" ht="15.75" x14ac:dyDescent="0.25">
      <c r="A12" s="62"/>
      <c r="B12" s="61"/>
      <c r="C12" s="61"/>
      <c r="D12" s="61"/>
      <c r="E12" s="61"/>
      <c r="F12" s="61"/>
      <c r="G12" s="61"/>
      <c r="H12" s="61"/>
      <c r="I12" s="40"/>
      <c r="J12" s="40"/>
      <c r="K12" s="40"/>
      <c r="L12" s="32"/>
      <c r="M12" s="32"/>
      <c r="N12" s="31"/>
    </row>
    <row r="13" spans="1:19" ht="11.25" customHeight="1" x14ac:dyDescent="0.25">
      <c r="A13" s="7"/>
      <c r="B13" s="17"/>
      <c r="C13" s="17"/>
      <c r="D13" s="17"/>
      <c r="E13" s="17"/>
      <c r="F13" s="17"/>
      <c r="G13" s="17"/>
      <c r="H13" s="17"/>
      <c r="I13" s="40"/>
      <c r="J13" s="40"/>
      <c r="K13" s="40"/>
      <c r="L13" s="32"/>
      <c r="M13" s="32"/>
    </row>
    <row r="14" spans="1:19" ht="21.6" customHeight="1" x14ac:dyDescent="0.25">
      <c r="A14" s="7"/>
      <c r="B14" s="17"/>
      <c r="C14" s="17"/>
      <c r="D14" s="17"/>
      <c r="E14" s="17"/>
      <c r="F14" s="238" t="s">
        <v>186</v>
      </c>
      <c r="G14" s="238"/>
      <c r="H14" s="238"/>
      <c r="I14" s="61"/>
      <c r="J14" s="61"/>
      <c r="K14" s="61"/>
      <c r="L14" s="61"/>
      <c r="M14" s="32"/>
    </row>
    <row r="15" spans="1:19" x14ac:dyDescent="0.25">
      <c r="A15" s="8"/>
      <c r="B15" s="8"/>
      <c r="C15" s="17"/>
      <c r="D15" s="17"/>
      <c r="E15" s="17"/>
      <c r="F15" s="17"/>
      <c r="G15" s="17"/>
      <c r="H15" s="17"/>
      <c r="I15" s="61"/>
      <c r="J15" s="61"/>
      <c r="K15" s="61"/>
      <c r="L15" s="128"/>
      <c r="M15" s="40"/>
      <c r="O15" s="30"/>
      <c r="P15" s="30"/>
      <c r="Q15" s="30"/>
      <c r="R15" s="30"/>
      <c r="S15" s="30"/>
    </row>
    <row r="16" spans="1:19" ht="15.75" x14ac:dyDescent="0.25">
      <c r="C16" s="127"/>
      <c r="L16" s="30"/>
      <c r="M16" s="32"/>
      <c r="O16" s="30"/>
      <c r="P16" s="30"/>
      <c r="Q16" s="30"/>
      <c r="R16" s="30"/>
      <c r="S16" s="30"/>
    </row>
    <row r="17" spans="1:20" x14ac:dyDescent="0.25">
      <c r="B17" s="233"/>
      <c r="C17" s="233"/>
    </row>
    <row r="18" spans="1:20" x14ac:dyDescent="0.25">
      <c r="A18" s="14"/>
      <c r="O18" s="30"/>
      <c r="P18" s="30"/>
      <c r="Q18" s="30"/>
      <c r="R18" s="30"/>
      <c r="S18" s="30"/>
      <c r="T18" s="30"/>
    </row>
    <row r="19" spans="1:20" x14ac:dyDescent="0.25">
      <c r="A19" s="13"/>
      <c r="B19" s="13"/>
      <c r="L19" s="30"/>
      <c r="M19" s="30"/>
      <c r="N19" s="30"/>
      <c r="O19" s="30"/>
      <c r="P19" s="30"/>
      <c r="Q19" s="30"/>
      <c r="R19" s="30"/>
      <c r="S19" s="30"/>
      <c r="T19" s="30"/>
    </row>
  </sheetData>
  <mergeCells count="16">
    <mergeCell ref="B17:C17"/>
    <mergeCell ref="A4:A6"/>
    <mergeCell ref="C4:D4"/>
    <mergeCell ref="F4:F5"/>
    <mergeCell ref="G4:G5"/>
    <mergeCell ref="E4:E5"/>
    <mergeCell ref="F14:H14"/>
    <mergeCell ref="N4:N5"/>
    <mergeCell ref="H3:N3"/>
    <mergeCell ref="L4:L5"/>
    <mergeCell ref="H4:H5"/>
    <mergeCell ref="B3:G3"/>
    <mergeCell ref="K4:K5"/>
    <mergeCell ref="M4:M5"/>
    <mergeCell ref="I4:I5"/>
    <mergeCell ref="J4:J5"/>
  </mergeCells>
  <phoneticPr fontId="14" type="noConversion"/>
  <pageMargins left="0.70866141732283472" right="0.70866141732283472" top="0.74803149606299213" bottom="0.74803149606299213"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Titulinis</vt:lpstr>
      <vt:lpstr>1.Pastatai</vt:lpstr>
      <vt:lpstr>2.Materialinė bazė</vt:lpstr>
      <vt:lpstr>3.Darbuotojai</vt:lpstr>
      <vt:lpstr>4.Kolektyvai</vt:lpstr>
      <vt:lpstr>5.Veikla</vt:lpstr>
      <vt:lpstr>6.Lėšos</vt:lpstr>
      <vt:lpstr>'1.Pastatai'!Print_Area</vt:lpstr>
      <vt:lpstr>'2.Materialinė bazė'!Print_Area</vt:lpstr>
      <vt:lpstr>'3.Darbuotojai'!Print_Area</vt:lpstr>
      <vt:lpstr>'4.Kolektyvai'!Print_Area</vt:lpstr>
      <vt:lpstr>'5.Veikla'!Print_Area</vt:lpstr>
      <vt:lpstr>'6.Lėšos'!Print_Area</vt:lpstr>
      <vt:lpstr>Titulinis!Print_Area</vt:lpstr>
    </vt:vector>
  </TitlesOfParts>
  <Company>LLKC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dc:creator>
  <cp:lastModifiedBy>Reda Pilelienė</cp:lastModifiedBy>
  <cp:lastPrinted>2023-02-08T12:30:42Z</cp:lastPrinted>
  <dcterms:created xsi:type="dcterms:W3CDTF">2012-01-09T07:24:49Z</dcterms:created>
  <dcterms:modified xsi:type="dcterms:W3CDTF">2023-02-10T08:24:34Z</dcterms:modified>
</cp:coreProperties>
</file>