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"/>
    </mc:Choice>
  </mc:AlternateContent>
  <bookViews>
    <workbookView xWindow="0" yWindow="0" windowWidth="30720" windowHeight="13392"/>
  </bookViews>
  <sheets>
    <sheet name="FB" sheetId="1" r:id="rId1"/>
  </sheets>
  <definedNames>
    <definedName name="_xlnm.Print_Titles" localSheetId="0">FB!#REF!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E39" i="1"/>
  <c r="D39" i="1"/>
  <c r="E36" i="1"/>
  <c r="E31" i="1" s="1"/>
  <c r="D36" i="1"/>
  <c r="D31" i="1" s="1"/>
  <c r="E33" i="1"/>
  <c r="D33" i="1"/>
  <c r="E25" i="1"/>
  <c r="D25" i="1"/>
  <c r="E24" i="1"/>
  <c r="D24" i="1"/>
  <c r="E15" i="1"/>
  <c r="D15" i="1"/>
  <c r="E13" i="1"/>
  <c r="D13" i="1"/>
  <c r="D45" i="1" l="1"/>
  <c r="E45" i="1"/>
</calcChain>
</file>

<file path=xl/sharedStrings.xml><?xml version="1.0" encoding="utf-8"?>
<sst xmlns="http://schemas.openxmlformats.org/spreadsheetml/2006/main" count="118" uniqueCount="90">
  <si>
    <t>Kretingos rajono savivaldybės administracija,188715222,  Savanorių g. 29A, 97111 Kretinga</t>
  </si>
  <si>
    <t>(viešojo sektoriaus subjekto, parengusio iždo finansinių ataskaitų rinkinį, juridinio asmens kodas, adresas)</t>
  </si>
  <si>
    <t>Kretingos rajono savivaldybės iždas</t>
  </si>
  <si>
    <t>(viešojo sektoriaus subjekto arba viešojo sektoriaus subjektų grupės pavadinimas)</t>
  </si>
  <si>
    <t xml:space="preserve">FINANSINĖS BŪKLĖS ATASKAITA </t>
  </si>
  <si>
    <t>PAGAL 2026 M. KOVO 31 D. DUOMENIS</t>
  </si>
  <si>
    <t>Pateikimo valiuta ir tikslumas: eurais</t>
  </si>
  <si>
    <t>Eil.
Nr.</t>
  </si>
  <si>
    <t>Straipsniai</t>
  </si>
  <si>
    <t>Pastabos
Nr.</t>
  </si>
  <si>
    <t>Paskutinė
ataskaitinio
laikotarpio
diena</t>
  </si>
  <si>
    <t>Paskutinė
praėjusio
ataskaitinio
laikotarpio
diena</t>
  </si>
  <si>
    <t>1.</t>
  </si>
  <si>
    <t>ILGALAIKIS FINANSINIS TURTAS</t>
  </si>
  <si>
    <t/>
  </si>
  <si>
    <t>2.</t>
  </si>
  <si>
    <t>TRUMPALAIKIS TURTAS</t>
  </si>
  <si>
    <t>2.1.</t>
  </si>
  <si>
    <t>IŠ ANKSTO SUMOKĖTOS SUMOS</t>
  </si>
  <si>
    <t>2.2.</t>
  </si>
  <si>
    <t>PER VIENUS METUS GAUTINOS SUMOS</t>
  </si>
  <si>
    <t>2.2.1.</t>
  </si>
  <si>
    <t>Suteiktos paskolos</t>
  </si>
  <si>
    <t>2.2.2.</t>
  </si>
  <si>
    <t>Gautini mokesčiai</t>
  </si>
  <si>
    <t>2.2.3.</t>
  </si>
  <si>
    <t>Gautinos įmokų į fondus sumos</t>
  </si>
  <si>
    <t>2.2.4.</t>
  </si>
  <si>
    <t>Gautinos finansavimo sumos</t>
  </si>
  <si>
    <t>2.2.5.</t>
  </si>
  <si>
    <t>Gautinos sumos už turto naudojimą, parduotas prekes, turtą, paslaugas</t>
  </si>
  <si>
    <t>2.2.6.</t>
  </si>
  <si>
    <t>Kitos gautinos sumos</t>
  </si>
  <si>
    <t>2.3.</t>
  </si>
  <si>
    <t>TRUMPALAIKĖS INVESTICIJOS</t>
  </si>
  <si>
    <t>2.4.</t>
  </si>
  <si>
    <t>PINIGAI IR PINIGŲ EKVIVALENTAI</t>
  </si>
  <si>
    <t>3.</t>
  </si>
  <si>
    <t>IŠ VISO TURTO</t>
  </si>
  <si>
    <t>4.</t>
  </si>
  <si>
    <t>FINANSAVIMO SUMOS</t>
  </si>
  <si>
    <t>4.1.</t>
  </si>
  <si>
    <t>IŠ VALSTYBĖS BIUDŽETO</t>
  </si>
  <si>
    <t>4.2.</t>
  </si>
  <si>
    <t>IŠ SAVIVALDYBĖS BIUDŽETO</t>
  </si>
  <si>
    <t>4.3.</t>
  </si>
  <si>
    <t>IŠ EUROPOS SĄJUNGOS, UŽSIENIO VALSTYBIŲ IR TARPTAUTINIŲ ORGANIZACIJŲ</t>
  </si>
  <si>
    <t>4.4.</t>
  </si>
  <si>
    <t>IŠ VIEŠOJO SEKTORIAUS SUBJEKTŲ PAJAMŲ</t>
  </si>
  <si>
    <t>4.5.</t>
  </si>
  <si>
    <t>IŠ FIZINIŲ IR PRIVAČIŲ JURIDINIŲ ASMENŲ</t>
  </si>
  <si>
    <t>5.</t>
  </si>
  <si>
    <t>ĮSIPAREIGOJIMAI</t>
  </si>
  <si>
    <t>5.1.</t>
  </si>
  <si>
    <t>ATIDĖJINIAI</t>
  </si>
  <si>
    <t>5.2.</t>
  </si>
  <si>
    <t>ILGALAIKIAI ĮSIPAREIGOJIMAI</t>
  </si>
  <si>
    <t>5.2.1.</t>
  </si>
  <si>
    <t>Ilgalaikiai skoliniai įsipareigojimai</t>
  </si>
  <si>
    <t>5.2.2.</t>
  </si>
  <si>
    <t>Kiti ilgalaikiai įsipareigojimai</t>
  </si>
  <si>
    <t>5.3.</t>
  </si>
  <si>
    <t>TRUMPALAIKIAI ĮSIPAREIGOJIMAI</t>
  </si>
  <si>
    <t>5.3.1.</t>
  </si>
  <si>
    <t>Trumpalaikiai skoliniai įsipareigojimai</t>
  </si>
  <si>
    <t>5.3.2.</t>
  </si>
  <si>
    <t>Mokėtinos socialinės išmokos</t>
  </si>
  <si>
    <t>5.3.3.</t>
  </si>
  <si>
    <t>Kiti trumpalaikiai įsipareigojimai</t>
  </si>
  <si>
    <t>5.3.3.1.</t>
  </si>
  <si>
    <t>Mokėtinos sumos tarptautinėms institucijoms, į biudžetus ir fondus</t>
  </si>
  <si>
    <t>5.3.3.2.</t>
  </si>
  <si>
    <t>Kiti įsipareigojimai</t>
  </si>
  <si>
    <t>6.</t>
  </si>
  <si>
    <t>GRYNASIS TURTAS</t>
  </si>
  <si>
    <t>6.1.</t>
  </si>
  <si>
    <t>REZERVAI</t>
  </si>
  <si>
    <t>6.2.</t>
  </si>
  <si>
    <t>SUKAUPTAS PERVIRŠIS AR DEFICITAS</t>
  </si>
  <si>
    <t>7.</t>
  </si>
  <si>
    <t>IŠ VISO FINANSAVIMO SUMŲ, ĮSIPAREIGOJIMŲ IR GRYNOJO TURTO</t>
  </si>
  <si>
    <t>Administracijos direktorė                                                                                                  Vilma Preibienė    
Administracijos direktorė                                                                                   Vilma Preibienė    
Administracijos direktorė                                                Vilma Preibienė</t>
  </si>
  <si>
    <t>(parašas)</t>
  </si>
  <si>
    <t>Ekonomikos ir biudžeto skyriaus vyriausioji specialistė                                                    Aušra Adomaitienė</t>
  </si>
  <si>
    <t>P10</t>
  </si>
  <si>
    <t>P11</t>
  </si>
  <si>
    <t>P12</t>
  </si>
  <si>
    <t>P13</t>
  </si>
  <si>
    <t>P14</t>
  </si>
  <si>
    <t>2026-05-          Nr. F6-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</si>
</sst>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</font>
    <font>
      <b/>
      <u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2"/>
    </font>
    <font>
      <i/>
      <sz val="10"/>
      <name val="Times New Roman"/>
      <family val="2"/>
    </font>
    <font>
      <b/>
      <sz val="11"/>
      <name val="Times New Roman"/>
      <family val="2"/>
      <charset val="186"/>
    </font>
    <font>
      <sz val="11"/>
      <name val="Calibri"/>
      <family val="2"/>
      <charset val="186"/>
    </font>
    <font>
      <sz val="11"/>
      <name val="Times New Roman"/>
      <family val="2"/>
      <charset val="186"/>
    </font>
    <font>
      <b/>
      <sz val="10"/>
      <name val="Times New Roman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2" fontId="2" fillId="3" borderId="3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left"/>
    </xf>
    <xf numFmtId="2" fontId="9" fillId="4" borderId="2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right" vertical="center"/>
    </xf>
    <xf numFmtId="2" fontId="2" fillId="3" borderId="4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top"/>
    </xf>
    <xf numFmtId="2" fontId="2" fillId="3" borderId="5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left"/>
    </xf>
    <xf numFmtId="2" fontId="9" fillId="2" borderId="2" xfId="0" applyNumberFormat="1" applyFont="1" applyFill="1" applyBorder="1" applyAlignment="1">
      <alignment horizontal="center"/>
    </xf>
    <xf numFmtId="16" fontId="0" fillId="0" borderId="0" xfId="0" applyNumberFormat="1" applyAlignment="1">
      <alignment horizontal="left"/>
    </xf>
    <xf numFmtId="0" fontId="9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2" fontId="9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2" fontId="7" fillId="0" borderId="2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A6" sqref="A6:E6"/>
    </sheetView>
  </sheetViews>
  <sheetFormatPr defaultRowHeight="14.4" x14ac:dyDescent="0.3"/>
  <cols>
    <col min="1" max="1" width="8.109375" style="1" customWidth="1"/>
    <col min="2" max="2" width="44" style="1" customWidth="1"/>
    <col min="3" max="3" width="10.44140625" style="1" customWidth="1"/>
    <col min="4" max="4" width="14.109375" style="1" customWidth="1"/>
    <col min="5" max="5" width="11.6640625" style="1" customWidth="1"/>
    <col min="6" max="16384" width="8.88671875" style="1"/>
  </cols>
  <sheetData>
    <row r="1" spans="1:6" x14ac:dyDescent="0.3">
      <c r="A1" s="52" t="s">
        <v>0</v>
      </c>
      <c r="B1" s="52"/>
      <c r="C1" s="52"/>
      <c r="D1" s="52"/>
      <c r="E1" s="52"/>
    </row>
    <row r="2" spans="1:6" x14ac:dyDescent="0.3">
      <c r="A2" s="53" t="s">
        <v>1</v>
      </c>
      <c r="B2" s="53"/>
      <c r="C2" s="53"/>
      <c r="D2" s="53"/>
      <c r="E2" s="53"/>
    </row>
    <row r="3" spans="1:6" ht="20.399999999999999" customHeight="1" x14ac:dyDescent="0.3">
      <c r="A3" s="52" t="s">
        <v>2</v>
      </c>
      <c r="B3" s="52"/>
      <c r="C3" s="52"/>
      <c r="D3" s="52"/>
      <c r="E3" s="52"/>
    </row>
    <row r="4" spans="1:6" x14ac:dyDescent="0.3">
      <c r="A4" s="53" t="s">
        <v>3</v>
      </c>
      <c r="B4" s="53"/>
      <c r="C4" s="53"/>
      <c r="D4" s="53"/>
      <c r="E4" s="53"/>
    </row>
    <row r="6" spans="1:6" ht="15.9" customHeight="1" x14ac:dyDescent="0.3">
      <c r="A6" s="47" t="s">
        <v>4</v>
      </c>
      <c r="B6" s="48"/>
      <c r="C6" s="48"/>
      <c r="D6" s="48"/>
      <c r="E6" s="48"/>
    </row>
    <row r="7" spans="1:6" ht="30" customHeight="1" x14ac:dyDescent="0.3">
      <c r="A7" s="47" t="s">
        <v>5</v>
      </c>
      <c r="B7" s="48"/>
      <c r="C7" s="48"/>
      <c r="D7" s="48"/>
      <c r="E7" s="48"/>
    </row>
    <row r="8" spans="1:6" ht="16.8" customHeight="1" x14ac:dyDescent="0.3">
      <c r="A8" s="47" t="s">
        <v>89</v>
      </c>
      <c r="B8" s="48"/>
      <c r="C8" s="48"/>
      <c r="D8" s="48"/>
      <c r="E8" s="48"/>
    </row>
    <row r="9" spans="1:6" ht="14.1" customHeight="1" x14ac:dyDescent="0.3">
      <c r="A9" s="49" t="s">
        <v>6</v>
      </c>
      <c r="B9" s="48"/>
      <c r="C9" s="48"/>
      <c r="D9" s="48"/>
      <c r="E9" s="48"/>
    </row>
    <row r="10" spans="1:6" ht="72" customHeight="1" x14ac:dyDescent="0.3">
      <c r="A10" s="2" t="s">
        <v>7</v>
      </c>
      <c r="B10" s="3" t="s">
        <v>8</v>
      </c>
      <c r="C10" s="2" t="s">
        <v>9</v>
      </c>
      <c r="D10" s="2" t="s">
        <v>10</v>
      </c>
      <c r="E10" s="2" t="s">
        <v>11</v>
      </c>
      <c r="F10" s="4"/>
    </row>
    <row r="11" spans="1:6" ht="15.9" customHeight="1" x14ac:dyDescent="0.3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4"/>
    </row>
    <row r="12" spans="1:6" ht="15.9" customHeight="1" x14ac:dyDescent="0.3">
      <c r="A12" s="6" t="s">
        <v>12</v>
      </c>
      <c r="B12" s="7" t="s">
        <v>13</v>
      </c>
      <c r="C12" s="8" t="s">
        <v>14</v>
      </c>
      <c r="D12" s="9"/>
      <c r="E12" s="9"/>
      <c r="F12" s="4"/>
    </row>
    <row r="13" spans="1:6" ht="15" customHeight="1" x14ac:dyDescent="0.3">
      <c r="A13" s="10" t="s">
        <v>15</v>
      </c>
      <c r="B13" s="11" t="s">
        <v>16</v>
      </c>
      <c r="C13" s="12" t="s">
        <v>14</v>
      </c>
      <c r="D13" s="13">
        <f>SUM(D14,D15,D22,D23)</f>
        <v>15778406.800000001</v>
      </c>
      <c r="E13" s="13">
        <f>SUM(E14,E15,E22,E23)</f>
        <v>9711035.2299999967</v>
      </c>
      <c r="F13" s="4"/>
    </row>
    <row r="14" spans="1:6" ht="15" customHeight="1" x14ac:dyDescent="0.3">
      <c r="A14" s="14" t="s">
        <v>17</v>
      </c>
      <c r="B14" s="15" t="s">
        <v>18</v>
      </c>
      <c r="C14" s="14" t="s">
        <v>14</v>
      </c>
      <c r="D14" s="16"/>
      <c r="E14" s="16"/>
      <c r="F14" s="4"/>
    </row>
    <row r="15" spans="1:6" ht="15" customHeight="1" x14ac:dyDescent="0.3">
      <c r="A15" s="14" t="s">
        <v>19</v>
      </c>
      <c r="B15" s="15" t="s">
        <v>20</v>
      </c>
      <c r="C15" s="14" t="s">
        <v>84</v>
      </c>
      <c r="D15" s="17">
        <f>SUM(D16:D21)</f>
        <v>6168020.8099999996</v>
      </c>
      <c r="E15" s="17">
        <f>SUM(E16:E21)</f>
        <v>4159670.6799999997</v>
      </c>
      <c r="F15" s="4"/>
    </row>
    <row r="16" spans="1:6" ht="15.9" customHeight="1" x14ac:dyDescent="0.3">
      <c r="A16" s="5" t="s">
        <v>21</v>
      </c>
      <c r="B16" s="18" t="s">
        <v>22</v>
      </c>
      <c r="C16" s="5" t="s">
        <v>14</v>
      </c>
      <c r="D16" s="16"/>
      <c r="E16" s="16"/>
      <c r="F16" s="4"/>
    </row>
    <row r="17" spans="1:6" ht="15.9" customHeight="1" x14ac:dyDescent="0.3">
      <c r="A17" s="5" t="s">
        <v>23</v>
      </c>
      <c r="B17" s="18" t="s">
        <v>24</v>
      </c>
      <c r="C17" s="5" t="s">
        <v>14</v>
      </c>
      <c r="D17" s="16">
        <v>287555.34000000003</v>
      </c>
      <c r="E17" s="16">
        <v>833970.64</v>
      </c>
      <c r="F17" s="4"/>
    </row>
    <row r="18" spans="1:6" ht="15.9" customHeight="1" x14ac:dyDescent="0.3">
      <c r="A18" s="5" t="s">
        <v>25</v>
      </c>
      <c r="B18" s="18" t="s">
        <v>26</v>
      </c>
      <c r="C18" s="5" t="s">
        <v>14</v>
      </c>
      <c r="D18" s="16"/>
      <c r="E18" s="16"/>
      <c r="F18" s="4"/>
    </row>
    <row r="19" spans="1:6" ht="15" customHeight="1" x14ac:dyDescent="0.3">
      <c r="A19" s="14" t="s">
        <v>27</v>
      </c>
      <c r="B19" s="19" t="s">
        <v>28</v>
      </c>
      <c r="C19" s="14" t="s">
        <v>14</v>
      </c>
      <c r="D19" s="16">
        <v>3209083.99</v>
      </c>
      <c r="E19" s="16">
        <v>1792276.57</v>
      </c>
      <c r="F19" s="4"/>
    </row>
    <row r="20" spans="1:6" ht="32.25" customHeight="1" x14ac:dyDescent="0.3">
      <c r="A20" s="20" t="s">
        <v>29</v>
      </c>
      <c r="B20" s="21" t="s">
        <v>30</v>
      </c>
      <c r="C20" s="20" t="s">
        <v>14</v>
      </c>
      <c r="D20" s="16"/>
      <c r="E20" s="16"/>
      <c r="F20" s="4"/>
    </row>
    <row r="21" spans="1:6" ht="15.9" customHeight="1" x14ac:dyDescent="0.3">
      <c r="A21" s="5" t="s">
        <v>31</v>
      </c>
      <c r="B21" s="18" t="s">
        <v>32</v>
      </c>
      <c r="C21" s="5" t="s">
        <v>14</v>
      </c>
      <c r="D21" s="16">
        <v>2671381.4799999995</v>
      </c>
      <c r="E21" s="16">
        <v>1533423.47</v>
      </c>
      <c r="F21" s="22"/>
    </row>
    <row r="22" spans="1:6" ht="15.9" customHeight="1" x14ac:dyDescent="0.3">
      <c r="A22" s="5" t="s">
        <v>33</v>
      </c>
      <c r="B22" s="23" t="s">
        <v>34</v>
      </c>
      <c r="C22" s="5" t="s">
        <v>14</v>
      </c>
      <c r="D22" s="16"/>
      <c r="E22" s="16"/>
      <c r="F22" s="22"/>
    </row>
    <row r="23" spans="1:6" ht="15" customHeight="1" x14ac:dyDescent="0.3">
      <c r="A23" s="14" t="s">
        <v>35</v>
      </c>
      <c r="B23" s="24" t="s">
        <v>36</v>
      </c>
      <c r="C23" s="14" t="s">
        <v>85</v>
      </c>
      <c r="D23" s="16">
        <v>9610385.9900000021</v>
      </c>
      <c r="E23" s="16">
        <v>5551364.549999998</v>
      </c>
      <c r="F23" s="22"/>
    </row>
    <row r="24" spans="1:6" ht="15" customHeight="1" x14ac:dyDescent="0.3">
      <c r="A24" s="25" t="s">
        <v>37</v>
      </c>
      <c r="B24" s="26" t="s">
        <v>38</v>
      </c>
      <c r="C24" s="25" t="s">
        <v>14</v>
      </c>
      <c r="D24" s="27">
        <f>SUM(D12,D13)</f>
        <v>15778406.800000001</v>
      </c>
      <c r="E24" s="27">
        <f>SUM(E12,E13)</f>
        <v>9711035.2299999967</v>
      </c>
      <c r="F24" s="4"/>
    </row>
    <row r="25" spans="1:6" ht="15" customHeight="1" x14ac:dyDescent="0.3">
      <c r="A25" s="10" t="s">
        <v>39</v>
      </c>
      <c r="B25" s="28" t="s">
        <v>40</v>
      </c>
      <c r="C25" s="12" t="s">
        <v>86</v>
      </c>
      <c r="D25" s="13">
        <f>SUM(D26:D30)</f>
        <v>1964507.8099999996</v>
      </c>
      <c r="E25" s="13">
        <f>SUM(E26:E30)</f>
        <v>125237.37999999999</v>
      </c>
      <c r="F25" s="4"/>
    </row>
    <row r="26" spans="1:6" ht="15" customHeight="1" x14ac:dyDescent="0.3">
      <c r="A26" s="14" t="s">
        <v>41</v>
      </c>
      <c r="B26" s="24" t="s">
        <v>42</v>
      </c>
      <c r="C26" s="14"/>
      <c r="D26" s="16">
        <v>1964507.8099999996</v>
      </c>
      <c r="E26" s="16">
        <v>125237.37999999999</v>
      </c>
      <c r="F26" s="22"/>
    </row>
    <row r="27" spans="1:6" ht="15" customHeight="1" x14ac:dyDescent="0.3">
      <c r="A27" s="14" t="s">
        <v>43</v>
      </c>
      <c r="B27" s="24" t="s">
        <v>44</v>
      </c>
      <c r="C27" s="14" t="s">
        <v>14</v>
      </c>
      <c r="D27" s="16"/>
      <c r="E27" s="16"/>
      <c r="F27" s="22"/>
    </row>
    <row r="28" spans="1:6" ht="29.1" customHeight="1" x14ac:dyDescent="0.3">
      <c r="A28" s="5" t="s">
        <v>45</v>
      </c>
      <c r="B28" s="29" t="s">
        <v>46</v>
      </c>
      <c r="C28" s="5" t="s">
        <v>14</v>
      </c>
      <c r="D28" s="16"/>
      <c r="E28" s="16"/>
      <c r="F28" s="22"/>
    </row>
    <row r="29" spans="1:6" ht="15.9" customHeight="1" x14ac:dyDescent="0.3">
      <c r="A29" s="5" t="s">
        <v>47</v>
      </c>
      <c r="B29" s="23" t="s">
        <v>48</v>
      </c>
      <c r="C29" s="5" t="s">
        <v>14</v>
      </c>
      <c r="D29" s="16"/>
      <c r="E29" s="16"/>
      <c r="F29" s="22"/>
    </row>
    <row r="30" spans="1:6" ht="15.9" customHeight="1" x14ac:dyDescent="0.3">
      <c r="A30" s="5" t="s">
        <v>49</v>
      </c>
      <c r="B30" s="23" t="s">
        <v>50</v>
      </c>
      <c r="C30" s="5" t="s">
        <v>14</v>
      </c>
      <c r="D30" s="16"/>
      <c r="E30" s="16"/>
      <c r="F30" s="22"/>
    </row>
    <row r="31" spans="1:6" ht="15" customHeight="1" x14ac:dyDescent="0.3">
      <c r="A31" s="10" t="s">
        <v>51</v>
      </c>
      <c r="B31" s="11" t="s">
        <v>52</v>
      </c>
      <c r="C31" s="12" t="s">
        <v>87</v>
      </c>
      <c r="D31" s="13">
        <f>SUM(D32,D33,D36)</f>
        <v>18838607.039999999</v>
      </c>
      <c r="E31" s="13">
        <f>SUM(E32,E33,E36)</f>
        <v>12948368.550000001</v>
      </c>
      <c r="F31" s="4"/>
    </row>
    <row r="32" spans="1:6" ht="15.9" customHeight="1" x14ac:dyDescent="0.3">
      <c r="A32" s="5" t="s">
        <v>53</v>
      </c>
      <c r="B32" s="30" t="s">
        <v>54</v>
      </c>
      <c r="C32" s="5" t="s">
        <v>14</v>
      </c>
      <c r="D32" s="16"/>
      <c r="E32" s="16"/>
      <c r="F32" s="22"/>
    </row>
    <row r="33" spans="1:7" ht="15.9" customHeight="1" x14ac:dyDescent="0.3">
      <c r="A33" s="5" t="s">
        <v>55</v>
      </c>
      <c r="B33" s="30" t="s">
        <v>56</v>
      </c>
      <c r="C33" s="5" t="s">
        <v>14</v>
      </c>
      <c r="D33" s="45">
        <f>SUM(D34:D35)</f>
        <v>4953305.45</v>
      </c>
      <c r="E33" s="45">
        <f>SUM(E34:E35)</f>
        <v>4796984.37</v>
      </c>
      <c r="F33" s="4"/>
    </row>
    <row r="34" spans="1:7" ht="15.9" customHeight="1" x14ac:dyDescent="0.3">
      <c r="A34" s="5" t="s">
        <v>57</v>
      </c>
      <c r="B34" s="18" t="s">
        <v>58</v>
      </c>
      <c r="C34" s="5" t="s">
        <v>14</v>
      </c>
      <c r="D34" s="16">
        <v>4904002.07</v>
      </c>
      <c r="E34" s="16">
        <v>4747680.99</v>
      </c>
      <c r="F34" s="22"/>
    </row>
    <row r="35" spans="1:7" ht="15" customHeight="1" x14ac:dyDescent="0.3">
      <c r="A35" s="14" t="s">
        <v>59</v>
      </c>
      <c r="B35" s="19" t="s">
        <v>60</v>
      </c>
      <c r="C35" s="14" t="s">
        <v>14</v>
      </c>
      <c r="D35" s="16">
        <v>49303.38</v>
      </c>
      <c r="E35" s="16">
        <v>49303.38</v>
      </c>
      <c r="F35" s="22"/>
    </row>
    <row r="36" spans="1:7" ht="15" customHeight="1" x14ac:dyDescent="0.3">
      <c r="A36" s="14" t="s">
        <v>61</v>
      </c>
      <c r="B36" s="15" t="s">
        <v>62</v>
      </c>
      <c r="C36" s="14" t="s">
        <v>14</v>
      </c>
      <c r="D36" s="46">
        <f>SUM(D37:D39)</f>
        <v>13885301.59</v>
      </c>
      <c r="E36" s="46">
        <f>SUM(E37:E39)</f>
        <v>8151384.1800000006</v>
      </c>
      <c r="F36" s="4"/>
    </row>
    <row r="37" spans="1:7" ht="15" customHeight="1" x14ac:dyDescent="0.3">
      <c r="A37" s="14" t="s">
        <v>63</v>
      </c>
      <c r="B37" s="19" t="s">
        <v>64</v>
      </c>
      <c r="C37" s="14" t="s">
        <v>14</v>
      </c>
      <c r="D37" s="16">
        <v>1169090.1000000001</v>
      </c>
      <c r="E37" s="16">
        <v>1656786.43</v>
      </c>
      <c r="F37" s="22"/>
    </row>
    <row r="38" spans="1:7" ht="15" customHeight="1" x14ac:dyDescent="0.3">
      <c r="A38" s="14" t="s">
        <v>65</v>
      </c>
      <c r="B38" s="19" t="s">
        <v>66</v>
      </c>
      <c r="C38" s="14" t="s">
        <v>14</v>
      </c>
      <c r="D38" s="16"/>
      <c r="E38" s="16"/>
      <c r="F38" s="22"/>
    </row>
    <row r="39" spans="1:7" ht="15" customHeight="1" x14ac:dyDescent="0.3">
      <c r="A39" s="14" t="s">
        <v>67</v>
      </c>
      <c r="B39" s="19" t="s">
        <v>68</v>
      </c>
      <c r="C39" s="14" t="s">
        <v>14</v>
      </c>
      <c r="D39" s="32">
        <f>SUM(D40,D41)</f>
        <v>12716211.49</v>
      </c>
      <c r="E39" s="32">
        <f>SUM(E40,E41)</f>
        <v>6494597.7500000009</v>
      </c>
      <c r="F39" s="22"/>
    </row>
    <row r="40" spans="1:7" ht="30" customHeight="1" x14ac:dyDescent="0.3">
      <c r="A40" s="31" t="s">
        <v>69</v>
      </c>
      <c r="B40" s="21" t="s">
        <v>70</v>
      </c>
      <c r="C40" s="14" t="s">
        <v>14</v>
      </c>
      <c r="D40" s="32"/>
      <c r="E40" s="33">
        <v>163276.84</v>
      </c>
      <c r="F40" s="22"/>
    </row>
    <row r="41" spans="1:7" ht="26.25" customHeight="1" x14ac:dyDescent="0.3">
      <c r="A41" s="34" t="s">
        <v>71</v>
      </c>
      <c r="B41" s="35" t="s">
        <v>72</v>
      </c>
      <c r="C41" s="36" t="s">
        <v>14</v>
      </c>
      <c r="D41" s="37">
        <v>12716211.49</v>
      </c>
      <c r="E41" s="16">
        <v>6331320.9100000011</v>
      </c>
      <c r="F41" s="4"/>
    </row>
    <row r="42" spans="1:7" ht="15.9" customHeight="1" x14ac:dyDescent="0.3">
      <c r="A42" s="6" t="s">
        <v>73</v>
      </c>
      <c r="B42" s="38" t="s">
        <v>74</v>
      </c>
      <c r="C42" s="8" t="s">
        <v>14</v>
      </c>
      <c r="D42" s="39">
        <f>SUM(D43:D44)</f>
        <v>-5024708.0500000035</v>
      </c>
      <c r="E42" s="39">
        <f>SUM(E43:E44)</f>
        <v>-3362570.7</v>
      </c>
      <c r="F42" s="4"/>
    </row>
    <row r="43" spans="1:7" ht="15" customHeight="1" x14ac:dyDescent="0.3">
      <c r="A43" s="14" t="s">
        <v>75</v>
      </c>
      <c r="B43" s="24" t="s">
        <v>76</v>
      </c>
      <c r="C43" s="14" t="s">
        <v>14</v>
      </c>
      <c r="D43" s="16"/>
      <c r="E43" s="16"/>
      <c r="F43" s="22"/>
    </row>
    <row r="44" spans="1:7" ht="15" customHeight="1" x14ac:dyDescent="0.3">
      <c r="A44" s="14" t="s">
        <v>77</v>
      </c>
      <c r="B44" s="24" t="s">
        <v>78</v>
      </c>
      <c r="C44" s="14" t="s">
        <v>88</v>
      </c>
      <c r="D44" s="16">
        <v>-5024708.0500000035</v>
      </c>
      <c r="E44" s="16">
        <v>-3362570.7</v>
      </c>
      <c r="F44" s="4"/>
      <c r="G44" s="40"/>
    </row>
    <row r="45" spans="1:7" ht="31.5" customHeight="1" x14ac:dyDescent="0.3">
      <c r="A45" s="41" t="s">
        <v>79</v>
      </c>
      <c r="B45" s="42" t="s">
        <v>80</v>
      </c>
      <c r="C45" s="25" t="s">
        <v>14</v>
      </c>
      <c r="D45" s="43">
        <f>SUM(D25,D31,D42)</f>
        <v>15778406.799999993</v>
      </c>
      <c r="E45" s="43">
        <f>SUM(E25,E31,E42)</f>
        <v>9711035.2300000004</v>
      </c>
      <c r="F45" s="4"/>
    </row>
    <row r="46" spans="1:7" ht="24.75" customHeight="1" x14ac:dyDescent="0.3"/>
    <row r="47" spans="1:7" x14ac:dyDescent="0.3">
      <c r="A47" s="50" t="s">
        <v>81</v>
      </c>
      <c r="B47" s="51"/>
      <c r="C47" s="51"/>
      <c r="D47" s="51"/>
      <c r="E47" s="51"/>
    </row>
    <row r="48" spans="1:7" x14ac:dyDescent="0.3">
      <c r="A48" s="44"/>
      <c r="B48" s="44"/>
      <c r="C48" s="44" t="s">
        <v>82</v>
      </c>
      <c r="D48" s="44"/>
      <c r="E48" s="44"/>
    </row>
    <row r="49" spans="1:5" x14ac:dyDescent="0.3">
      <c r="A49" s="51" t="s">
        <v>83</v>
      </c>
      <c r="B49" s="51"/>
      <c r="C49" s="51"/>
      <c r="D49" s="51"/>
      <c r="E49" s="51"/>
    </row>
    <row r="50" spans="1:5" x14ac:dyDescent="0.3">
      <c r="A50" s="44"/>
      <c r="B50" s="44"/>
      <c r="C50" s="44" t="s">
        <v>82</v>
      </c>
      <c r="D50" s="44"/>
      <c r="E50" s="44"/>
    </row>
  </sheetData>
  <mergeCells count="10">
    <mergeCell ref="A8:E8"/>
    <mergeCell ref="A9:E9"/>
    <mergeCell ref="A47:E47"/>
    <mergeCell ref="A49:E49"/>
    <mergeCell ref="A1:E1"/>
    <mergeCell ref="A2:E2"/>
    <mergeCell ref="A3:E3"/>
    <mergeCell ref="A4:E4"/>
    <mergeCell ref="A6:E6"/>
    <mergeCell ref="A7:E7"/>
  </mergeCells>
  <pageMargins left="0.74803149606299213" right="0.35433070866141736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Adomaitienė</dc:creator>
  <cp:lastModifiedBy>Aušra Adomaitienė</cp:lastModifiedBy>
  <dcterms:created xsi:type="dcterms:W3CDTF">2026-05-15T11:20:35Z</dcterms:created>
  <dcterms:modified xsi:type="dcterms:W3CDTF">2026-05-18T05:58:01Z</dcterms:modified>
</cp:coreProperties>
</file>