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200" windowHeight="6285"/>
  </bookViews>
  <sheets>
    <sheet name="2" sheetId="1" r:id="rId1"/>
  </sheets>
  <definedNames>
    <definedName name="_xlnm.Print_Titles" localSheetId="0">'2'!$8:$10</definedName>
  </definedNames>
  <calcPr calcId="145621"/>
</workbook>
</file>

<file path=xl/calcChain.xml><?xml version="1.0" encoding="utf-8"?>
<calcChain xmlns="http://schemas.openxmlformats.org/spreadsheetml/2006/main">
  <c r="D12" i="1" l="1"/>
  <c r="F12" i="1"/>
  <c r="M25" i="1" l="1"/>
  <c r="M24" i="1"/>
  <c r="L23" i="1"/>
  <c r="K23" i="1"/>
  <c r="J23" i="1"/>
  <c r="I23" i="1"/>
  <c r="H23" i="1"/>
  <c r="G23" i="1"/>
  <c r="F23" i="1"/>
  <c r="E23" i="1"/>
  <c r="D23" i="1"/>
  <c r="C23" i="1"/>
  <c r="M22" i="1"/>
  <c r="M21" i="1"/>
  <c r="L20" i="1"/>
  <c r="K20" i="1"/>
  <c r="J20" i="1"/>
  <c r="I20" i="1"/>
  <c r="H20" i="1"/>
  <c r="G20" i="1"/>
  <c r="F20" i="1"/>
  <c r="E20" i="1"/>
  <c r="D20" i="1"/>
  <c r="C20" i="1"/>
  <c r="M19" i="1"/>
  <c r="M18" i="1"/>
  <c r="L17" i="1"/>
  <c r="K17" i="1"/>
  <c r="J17" i="1"/>
  <c r="I17" i="1"/>
  <c r="H17" i="1"/>
  <c r="G17" i="1"/>
  <c r="F17" i="1"/>
  <c r="E17" i="1"/>
  <c r="D17" i="1"/>
  <c r="C17" i="1"/>
  <c r="M17" i="1" s="1"/>
  <c r="M16" i="1"/>
  <c r="M15" i="1"/>
  <c r="L14" i="1"/>
  <c r="K14" i="1"/>
  <c r="J14" i="1"/>
  <c r="I14" i="1"/>
  <c r="H14" i="1"/>
  <c r="G14" i="1"/>
  <c r="F14" i="1"/>
  <c r="E14" i="1"/>
  <c r="D14" i="1"/>
  <c r="C14" i="1"/>
  <c r="M13" i="1"/>
  <c r="M12" i="1"/>
  <c r="L11" i="1"/>
  <c r="L26" i="1" s="1"/>
  <c r="K11" i="1"/>
  <c r="K26" i="1" s="1"/>
  <c r="J11" i="1"/>
  <c r="I11" i="1"/>
  <c r="I26" i="1" s="1"/>
  <c r="H11" i="1"/>
  <c r="H26" i="1" s="1"/>
  <c r="G11" i="1"/>
  <c r="F11" i="1"/>
  <c r="F26" i="1" s="1"/>
  <c r="E11" i="1"/>
  <c r="E26" i="1" s="1"/>
  <c r="D11" i="1"/>
  <c r="D26" i="1" s="1"/>
  <c r="C11" i="1"/>
  <c r="M20" i="1" l="1"/>
  <c r="M14" i="1"/>
  <c r="M23" i="1"/>
  <c r="G26" i="1"/>
  <c r="J26" i="1"/>
  <c r="C26" i="1"/>
  <c r="M11" i="1"/>
  <c r="M26" i="1" s="1"/>
</calcChain>
</file>

<file path=xl/comments1.xml><?xml version="1.0" encoding="utf-8"?>
<comments xmlns="http://schemas.openxmlformats.org/spreadsheetml/2006/main">
  <authors>
    <author>Zita</author>
  </authors>
  <commentList>
    <comment ref="C12" authorId="0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D12" authorId="0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E12" authorId="0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F12" authorId="0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G12" authorId="0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H12" authorId="0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I12" authorId="0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J12" authorId="0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K12" authorId="0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L12" authorId="0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C13" authorId="0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D13" authorId="0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E13" authorId="0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F13" authorId="0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G13" authorId="0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H13" authorId="0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I13" authorId="0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J13" authorId="0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K13" authorId="0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L13" authorId="0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C15" authorId="0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E15" authorId="0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F15" authorId="0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G15" authorId="0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H15" authorId="0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I15" authorId="0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J15" authorId="0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K15" authorId="0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L15" authorId="0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C16" authorId="0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D16" authorId="0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E16" authorId="0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F16" authorId="0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G16" authorId="0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H16" authorId="0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I16" authorId="0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J16" authorId="0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K16" authorId="0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L16" authorId="0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C18" author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D18" authorId="0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E18" authorId="0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F18" authorId="0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G18" authorId="0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H18" authorId="0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I18" authorId="0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J18" authorId="0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K18" authorId="0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L18" authorId="0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C19" authorId="0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D19" authorId="0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E19" authorId="0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F19" authorId="0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G19" authorId="0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H19" authorId="0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I19" authorId="0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J19" authorId="0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K19" authorId="0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L19" authorId="0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C21" authorId="0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D21" authorId="0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E21" authorId="0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F21" authorId="0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G21" authorId="0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H21" authorId="0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I21" authorId="0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J21" authorId="0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K21" authorId="0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L21" authorId="0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C22" authorId="0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D22" authorId="0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E22" authorId="0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F22" authorId="0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G22" authorId="0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H22" authorId="0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I22" authorId="0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J22" authorId="0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K22" authorId="0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L22" authorId="0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  <comment ref="C24" authorId="0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D24" authorId="0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E24" authorId="0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F24" authorId="0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G24" authorId="0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H24" authorId="0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I24" authorId="0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J24" authorId="0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K24" authorId="0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L24" authorId="0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C25" authorId="0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D25" authorId="0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E25" authorId="0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F25" authorId="0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G25" authorId="0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H25" authorId="0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I25" authorId="0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J25" authorId="0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K25" authorId="0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L25" authorId="0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<sst xmlns="http://schemas.openxmlformats.org/spreadsheetml/2006/main" count="52" uniqueCount="42">
  <si>
    <t>2 priedas</t>
  </si>
  <si>
    <t>(Informacijos apie finansavimo sumas pagal šaltinį, tikslinę paskirtį ir jų pokyčius forma)</t>
  </si>
  <si>
    <t>INFORMACIJA APIE FINANSAVIMO SUMAS PAGAL ŠALTINĮ, TIKSLINĘ PASKIRTĮ IR JŲ POKYČIUS</t>
  </si>
  <si>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</si>
  <si>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</si>
  <si>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</si>
  <si>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</si>
  <si>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</si>
  <si>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</si>
  <si>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</si>
  <si>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</si>
  <si>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</si>
  <si>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</si>
  <si>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</si>
  <si>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</si>
  <si>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</si>
  <si>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</si>
  <si>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</si>
  <si>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</si>
  <si>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biudžeto:</t>
  </si>
  <si>
    <t>1.1.</t>
  </si>
  <si>
    <t>nepiniginiam turtui įsigyti</t>
  </si>
  <si>
    <t>1.2.</t>
  </si>
  <si>
    <t>kitoms išlaidoms kompensuoti</t>
  </si>
  <si>
    <t>2.</t>
  </si>
  <si>
    <t>Iš savivaldybės biudžeto:</t>
  </si>
  <si>
    <t>2.1.</t>
  </si>
  <si>
    <t>2.2.</t>
  </si>
  <si>
    <t>3.</t>
  </si>
  <si>
    <t>Iš Europos Sąjungos, užsienio valstybių ir tarptautinių organizacijų:</t>
  </si>
  <si>
    <t>3.1.</t>
  </si>
  <si>
    <t>3.2.</t>
  </si>
  <si>
    <t>4.</t>
  </si>
  <si>
    <t>Iš viešojo sektoriaus subjektų pajamų:</t>
  </si>
  <si>
    <t>4.1.</t>
  </si>
  <si>
    <t>4.2.</t>
  </si>
  <si>
    <t>5.</t>
  </si>
  <si>
    <t>Iš fizinių ir privačių juridinių asmenų:</t>
  </si>
  <si>
    <t>6.</t>
  </si>
  <si>
    <t>Iš viso finansavimo sumų</t>
  </si>
  <si>
    <t>20-ojo viešojo sektoriaus apskaitos ir finansinės
atskaitomybės standarto  „Finansavimo sumos“</t>
  </si>
  <si>
    <r>
      <t>Pastabos:</t>
    </r>
    <r>
      <rPr>
        <sz val="10"/>
        <rFont val="Times New Roman"/>
        <family val="1"/>
        <charset val="186"/>
      </rPr>
      <t xml:space="preserve">
1. Lentelės 5 skiltyje „Finansavimo sumų pergrupavimas“ rodomas finansavimo sumų pergrupavimas, praėjusio ataskaitinio laikotarpio klaidų taisymas, valiutos kurso įtaka pinigų likučiams, susijusiems su finansavimo sumomis, finansavimo sumų dalis, pagal 26-ojo viešojo sektoriaus apskaitos ir finansinės atskaitomybės standarto „Fondų apskaita ir finansinių ataskaitų rinkinys“, patvirtinto Lietuvos Respublikos finansų ministro 2007 m. gruodžio 7 d. įsakymu Nr. 1K-357 „Dėl 26-ojo viešojo sektoriaus apskaitos ir finansinės atskaitomybės standarto patvirtinimo“, 24 punktą pripažinta valstybės iždo finansavimo pajamomis.
2. Lentelės 1 punkte „Iš valstybės biudžeto“ rodomos finansavimo sumos iš valstybės biudžeto, išskyrus valstybės biudžeto asignavimų dalį, gautą iš Europos Sąjungos, užsienio valstybių ir tarptautinių organizacijų.
3. Lentelės 2 punkte „Iš savivaldybės biudžeto“ rodomos finansavimo sumos, iš savivaldybės biudžeto, išskyrus savivaldybės biudžeto asignavimų dalį, gautą iš Europos Sąjungos, užsienio valstybių ir tarptautinių organizacijų.
4. Lentelės 3 punkte „Iš Europos Sąjungos, užsienio valstybių ir tarptautinių organizacijų“ rodomos sumos iš šių šaltinių, neįskaitant finansavimo sumų iš valstybės ar savivaldybės biudžetų Europos Sąjungos projektams finansuoti.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</si>
</sst>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trike/>
      <sz val="11"/>
      <name val="Times New Roman"/>
      <family val="1"/>
      <charset val="186"/>
    </font>
    <font>
      <b/>
      <sz val="9"/>
      <color indexed="8"/>
      <name val="Tahoma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4" fontId="2" fillId="0" borderId="0" xfId="0" applyNumberFormat="1" applyFont="1" applyFill="1" applyAlignment="1">
      <alignment vertical="center"/>
    </xf>
    <xf numFmtId="0" fontId="0" fillId="0" borderId="0" xfId="0" applyNumberFormat="1" applyFont="1" applyFill="1" applyBorder="1" applyAlignment="1" applyProtection="1"/>
    <xf numFmtId="0" fontId="0" fillId="2" borderId="0" xfId="0" applyFill="1" applyAlignment="1">
      <alignment horizontal="center"/>
    </xf>
    <xf numFmtId="0" fontId="3" fillId="3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4" fontId="4" fillId="5" borderId="1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1"/>
  <sheetViews>
    <sheetView showGridLines="0" tabSelected="1" zoomScale="80" zoomScaleSheetLayoutView="75" workbookViewId="0">
      <selection activeCell="A21" sqref="A21"/>
    </sheetView>
  </sheetViews>
  <sheetFormatPr defaultColWidth="9" defaultRowHeight="15" customHeight="1" x14ac:dyDescent="0.2"/>
  <cols>
    <col min="1" max="1" width="5.5703125" style="2" customWidth="1"/>
    <col min="2" max="2" width="30.7109375" style="1" customWidth="1"/>
    <col min="3" max="3" width="18.42578125" style="1" customWidth="1"/>
    <col min="4" max="4" width="17.5703125" style="1" customWidth="1"/>
    <col min="5" max="8" width="14.7109375" style="1" customWidth="1"/>
    <col min="9" max="9" width="18.7109375" style="1" customWidth="1"/>
    <col min="10" max="10" width="14.7109375" style="1" customWidth="1"/>
    <col min="11" max="11" width="17" style="1" customWidth="1"/>
    <col min="12" max="12" width="14.7109375" style="1" customWidth="1"/>
    <col min="13" max="13" width="24.42578125" style="1" customWidth="1"/>
    <col min="14" max="14" width="19" style="1" customWidth="1"/>
    <col min="15" max="16384" width="9" style="1"/>
  </cols>
  <sheetData>
    <row r="1" spans="1:14" ht="34.5" customHeight="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4" ht="25.15" customHeight="1" x14ac:dyDescent="0.2">
      <c r="J2" s="3"/>
      <c r="K2" s="32" t="s">
        <v>40</v>
      </c>
      <c r="L2" s="32"/>
      <c r="M2" s="32"/>
    </row>
    <row r="3" spans="1:14" ht="15" customHeight="1" x14ac:dyDescent="0.2">
      <c r="K3" s="1" t="s">
        <v>0</v>
      </c>
    </row>
    <row r="4" spans="1:14" ht="15" customHeight="1" x14ac:dyDescent="0.2">
      <c r="A4" s="33" t="s">
        <v>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4" ht="14.25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4" ht="15" customHeight="1" x14ac:dyDescent="0.2">
      <c r="A6" s="33" t="s">
        <v>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4" ht="5.25" customHeight="1" x14ac:dyDescent="0.2"/>
    <row r="8" spans="1:14" ht="15" customHeight="1" x14ac:dyDescent="0.2">
      <c r="A8" s="24" t="s">
        <v>3</v>
      </c>
      <c r="B8" s="24" t="s">
        <v>4</v>
      </c>
      <c r="C8" s="24" t="s">
        <v>5</v>
      </c>
      <c r="D8" s="26" t="s">
        <v>6</v>
      </c>
      <c r="E8" s="27"/>
      <c r="F8" s="27"/>
      <c r="G8" s="27"/>
      <c r="H8" s="27"/>
      <c r="I8" s="27"/>
      <c r="J8" s="27"/>
      <c r="K8" s="27"/>
      <c r="L8" s="28"/>
      <c r="M8" s="24" t="s">
        <v>7</v>
      </c>
    </row>
    <row r="9" spans="1:14" ht="123" customHeight="1" x14ac:dyDescent="0.2">
      <c r="A9" s="25"/>
      <c r="B9" s="25"/>
      <c r="C9" s="25"/>
      <c r="D9" s="4" t="s">
        <v>8</v>
      </c>
      <c r="E9" s="4" t="s">
        <v>9</v>
      </c>
      <c r="F9" s="4" t="s">
        <v>10</v>
      </c>
      <c r="G9" s="4" t="s">
        <v>11</v>
      </c>
      <c r="H9" s="4" t="s">
        <v>12</v>
      </c>
      <c r="I9" s="5" t="s">
        <v>13</v>
      </c>
      <c r="J9" s="4" t="s">
        <v>14</v>
      </c>
      <c r="K9" s="6" t="s">
        <v>15</v>
      </c>
      <c r="L9" s="7" t="s">
        <v>16</v>
      </c>
      <c r="M9" s="25"/>
    </row>
    <row r="10" spans="1:14" ht="15" customHeight="1" x14ac:dyDescent="0.2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9" t="s">
        <v>17</v>
      </c>
      <c r="L10" s="8">
        <v>12</v>
      </c>
      <c r="M10" s="8">
        <v>13</v>
      </c>
    </row>
    <row r="11" spans="1:14" ht="33" customHeight="1" x14ac:dyDescent="0.2">
      <c r="A11" s="10" t="s">
        <v>18</v>
      </c>
      <c r="B11" s="11" t="s">
        <v>19</v>
      </c>
      <c r="C11" s="12">
        <f t="shared" ref="C11:L11" si="0">SUM(C12:C13)</f>
        <v>66182606.999999993</v>
      </c>
      <c r="D11" s="12">
        <f t="shared" si="0"/>
        <v>7103280.79</v>
      </c>
      <c r="E11" s="12">
        <f t="shared" si="0"/>
        <v>0</v>
      </c>
      <c r="F11" s="12">
        <f t="shared" si="0"/>
        <v>5301.010000000002</v>
      </c>
      <c r="G11" s="12">
        <f t="shared" si="0"/>
        <v>-636186.19000000006</v>
      </c>
      <c r="H11" s="12">
        <f t="shared" si="0"/>
        <v>0</v>
      </c>
      <c r="I11" s="12">
        <f t="shared" si="0"/>
        <v>-5884700.2899999982</v>
      </c>
      <c r="J11" s="12">
        <f t="shared" si="0"/>
        <v>-833749.83</v>
      </c>
      <c r="K11" s="12">
        <f t="shared" si="0"/>
        <v>-57544.639999999999</v>
      </c>
      <c r="L11" s="12">
        <f t="shared" si="0"/>
        <v>-2381.7800000000279</v>
      </c>
      <c r="M11" s="12">
        <f t="shared" ref="M11:M25" si="1">SUM(C11:L11)</f>
        <v>65876626.07</v>
      </c>
      <c r="N11" s="13"/>
    </row>
    <row r="12" spans="1:14" ht="48.75" customHeight="1" x14ac:dyDescent="0.2">
      <c r="A12" s="34" t="s">
        <v>20</v>
      </c>
      <c r="B12" s="35" t="s">
        <v>21</v>
      </c>
      <c r="C12" s="36">
        <v>65225364.389999993</v>
      </c>
      <c r="D12" s="36">
        <f>-21320.73+55030.93</f>
        <v>33710.199999999997</v>
      </c>
      <c r="E12" s="36">
        <v>-174.95</v>
      </c>
      <c r="F12" s="36">
        <f>60331.94-55030.93</f>
        <v>5301.010000000002</v>
      </c>
      <c r="G12" s="36">
        <v>-5301.01</v>
      </c>
      <c r="H12" s="36"/>
      <c r="I12" s="36">
        <v>-509801.14</v>
      </c>
      <c r="J12" s="36"/>
      <c r="K12" s="36">
        <v>-55030.93</v>
      </c>
      <c r="L12" s="36"/>
      <c r="M12" s="36">
        <f t="shared" si="1"/>
        <v>64694067.569999993</v>
      </c>
      <c r="N12" s="17"/>
    </row>
    <row r="13" spans="1:14" ht="19.5" customHeight="1" x14ac:dyDescent="0.2">
      <c r="A13" s="34" t="s">
        <v>22</v>
      </c>
      <c r="B13" s="35" t="s">
        <v>23</v>
      </c>
      <c r="C13" s="36">
        <v>957242.6099999994</v>
      </c>
      <c r="D13" s="36">
        <v>7069570.5899999999</v>
      </c>
      <c r="E13" s="36">
        <v>174.95</v>
      </c>
      <c r="F13" s="36"/>
      <c r="G13" s="36">
        <v>-630885.18000000005</v>
      </c>
      <c r="H13" s="36"/>
      <c r="I13" s="36">
        <v>-5374899.1499999985</v>
      </c>
      <c r="J13" s="36">
        <v>-833749.83</v>
      </c>
      <c r="K13" s="36">
        <v>-2513.71</v>
      </c>
      <c r="L13" s="36">
        <v>-2381.7800000000279</v>
      </c>
      <c r="M13" s="36">
        <f t="shared" si="1"/>
        <v>1182558.5000000012</v>
      </c>
      <c r="N13" s="18"/>
    </row>
    <row r="14" spans="1:14" ht="33" customHeight="1" x14ac:dyDescent="0.2">
      <c r="A14" s="10" t="s">
        <v>24</v>
      </c>
      <c r="B14" s="11" t="s">
        <v>25</v>
      </c>
      <c r="C14" s="12">
        <f t="shared" ref="C14:L14" si="2">SUM(C15:C16)</f>
        <v>42266124.63000001</v>
      </c>
      <c r="D14" s="12">
        <f t="shared" si="2"/>
        <v>5033917.3999999994</v>
      </c>
      <c r="E14" s="12">
        <f t="shared" si="2"/>
        <v>0</v>
      </c>
      <c r="F14" s="12">
        <f t="shared" si="2"/>
        <v>0</v>
      </c>
      <c r="G14" s="12">
        <f t="shared" si="2"/>
        <v>-264005.2</v>
      </c>
      <c r="H14" s="12">
        <f t="shared" si="2"/>
        <v>0</v>
      </c>
      <c r="I14" s="12">
        <f t="shared" si="2"/>
        <v>-4524877.7700000005</v>
      </c>
      <c r="J14" s="12">
        <f t="shared" si="2"/>
        <v>0</v>
      </c>
      <c r="K14" s="12">
        <f t="shared" si="2"/>
        <v>-53078.25</v>
      </c>
      <c r="L14" s="12">
        <f t="shared" si="2"/>
        <v>0</v>
      </c>
      <c r="M14" s="12">
        <f t="shared" si="1"/>
        <v>42458080.810000002</v>
      </c>
      <c r="N14" s="18"/>
    </row>
    <row r="15" spans="1:14" ht="55.5" customHeight="1" x14ac:dyDescent="0.2">
      <c r="A15" s="14" t="s">
        <v>26</v>
      </c>
      <c r="B15" s="15" t="s">
        <v>21</v>
      </c>
      <c r="C15" s="36">
        <v>41179502.400000013</v>
      </c>
      <c r="D15" s="36">
        <v>438899.72</v>
      </c>
      <c r="E15" s="36"/>
      <c r="F15" s="36"/>
      <c r="G15" s="36"/>
      <c r="H15" s="36"/>
      <c r="I15" s="36">
        <v>-619182</v>
      </c>
      <c r="J15" s="36"/>
      <c r="K15" s="36">
        <v>-7828.39</v>
      </c>
      <c r="L15" s="36"/>
      <c r="M15" s="36">
        <f t="shared" si="1"/>
        <v>40991391.730000012</v>
      </c>
      <c r="N15" s="13"/>
    </row>
    <row r="16" spans="1:14" ht="37.5" customHeight="1" x14ac:dyDescent="0.2">
      <c r="A16" s="14" t="s">
        <v>27</v>
      </c>
      <c r="B16" s="15" t="s">
        <v>23</v>
      </c>
      <c r="C16" s="36">
        <v>1086622.23</v>
      </c>
      <c r="D16" s="36">
        <v>4595017.68</v>
      </c>
      <c r="E16" s="36"/>
      <c r="F16" s="36"/>
      <c r="G16" s="36">
        <v>-264005.2</v>
      </c>
      <c r="H16" s="36"/>
      <c r="I16" s="36">
        <v>-3905695.7700000005</v>
      </c>
      <c r="J16" s="36"/>
      <c r="K16" s="36">
        <v>-45249.86</v>
      </c>
      <c r="L16" s="36"/>
      <c r="M16" s="36">
        <f t="shared" si="1"/>
        <v>1466689.0799999994</v>
      </c>
      <c r="N16" s="13"/>
    </row>
    <row r="17" spans="1:14" ht="45" customHeight="1" x14ac:dyDescent="0.2">
      <c r="A17" s="10" t="s">
        <v>28</v>
      </c>
      <c r="B17" s="11" t="s">
        <v>29</v>
      </c>
      <c r="C17" s="12">
        <f t="shared" ref="C17:L17" si="3">SUM(C18:C19)</f>
        <v>24697853.489999998</v>
      </c>
      <c r="D17" s="12">
        <f t="shared" si="3"/>
        <v>407343.85</v>
      </c>
      <c r="E17" s="12">
        <f t="shared" si="3"/>
        <v>0</v>
      </c>
      <c r="F17" s="12">
        <f t="shared" si="3"/>
        <v>0</v>
      </c>
      <c r="G17" s="12">
        <f t="shared" si="3"/>
        <v>-291297.90000000002</v>
      </c>
      <c r="H17" s="12">
        <f t="shared" si="3"/>
        <v>0</v>
      </c>
      <c r="I17" s="12">
        <f t="shared" si="3"/>
        <v>-179911.65000000002</v>
      </c>
      <c r="J17" s="12">
        <f t="shared" si="3"/>
        <v>-43428.36</v>
      </c>
      <c r="K17" s="12">
        <f t="shared" si="3"/>
        <v>0</v>
      </c>
      <c r="L17" s="12">
        <f t="shared" si="3"/>
        <v>-13496.77</v>
      </c>
      <c r="M17" s="12">
        <f t="shared" si="1"/>
        <v>24577062.660000004</v>
      </c>
      <c r="N17" s="13"/>
    </row>
    <row r="18" spans="1:14" ht="74.25" customHeight="1" x14ac:dyDescent="0.2">
      <c r="A18" s="14" t="s">
        <v>30</v>
      </c>
      <c r="B18" s="15" t="s">
        <v>21</v>
      </c>
      <c r="C18" s="36">
        <v>21546222.739999998</v>
      </c>
      <c r="D18" s="36"/>
      <c r="E18" s="36"/>
      <c r="F18" s="36"/>
      <c r="G18" s="36"/>
      <c r="H18" s="36"/>
      <c r="I18" s="36">
        <v>-165449.20000000001</v>
      </c>
      <c r="J18" s="36"/>
      <c r="K18" s="36"/>
      <c r="L18" s="36"/>
      <c r="M18" s="36">
        <f t="shared" si="1"/>
        <v>21380773.539999999</v>
      </c>
      <c r="N18" s="13"/>
    </row>
    <row r="19" spans="1:14" ht="60" customHeight="1" x14ac:dyDescent="0.2">
      <c r="A19" s="14" t="s">
        <v>31</v>
      </c>
      <c r="B19" s="15" t="s">
        <v>23</v>
      </c>
      <c r="C19" s="36">
        <v>3151630.7499999995</v>
      </c>
      <c r="D19" s="36">
        <v>407343.85</v>
      </c>
      <c r="E19" s="36"/>
      <c r="F19" s="36"/>
      <c r="G19" s="36">
        <v>-291297.90000000002</v>
      </c>
      <c r="H19" s="36"/>
      <c r="I19" s="36">
        <v>-14462.449999999997</v>
      </c>
      <c r="J19" s="36">
        <v>-43428.36</v>
      </c>
      <c r="K19" s="36"/>
      <c r="L19" s="36">
        <v>-13496.77</v>
      </c>
      <c r="M19" s="36">
        <f t="shared" si="1"/>
        <v>3196289.1199999996</v>
      </c>
      <c r="N19" s="13"/>
    </row>
    <row r="20" spans="1:14" ht="33" customHeight="1" x14ac:dyDescent="0.2">
      <c r="A20" s="10" t="s">
        <v>32</v>
      </c>
      <c r="B20" s="11" t="s">
        <v>33</v>
      </c>
      <c r="C20" s="12">
        <f t="shared" ref="C20:L20" si="4">SUM(C21:C22)</f>
        <v>0</v>
      </c>
      <c r="D20" s="12">
        <f t="shared" si="4"/>
        <v>0</v>
      </c>
      <c r="E20" s="12">
        <f t="shared" si="4"/>
        <v>0</v>
      </c>
      <c r="F20" s="12">
        <f t="shared" si="4"/>
        <v>0</v>
      </c>
      <c r="G20" s="12">
        <f t="shared" si="4"/>
        <v>0</v>
      </c>
      <c r="H20" s="12">
        <f t="shared" si="4"/>
        <v>0</v>
      </c>
      <c r="I20" s="12">
        <f t="shared" si="4"/>
        <v>0</v>
      </c>
      <c r="J20" s="12">
        <f t="shared" si="4"/>
        <v>0</v>
      </c>
      <c r="K20" s="12">
        <f t="shared" si="4"/>
        <v>0</v>
      </c>
      <c r="L20" s="12">
        <f t="shared" si="4"/>
        <v>0</v>
      </c>
      <c r="M20" s="12">
        <f t="shared" si="1"/>
        <v>0</v>
      </c>
      <c r="N20" s="13"/>
    </row>
    <row r="21" spans="1:14" ht="44.25" customHeight="1" x14ac:dyDescent="0.2">
      <c r="A21" s="14" t="s">
        <v>34</v>
      </c>
      <c r="B21" s="15" t="s">
        <v>21</v>
      </c>
      <c r="C21" s="16"/>
      <c r="D21" s="16"/>
      <c r="E21" s="16"/>
      <c r="F21" s="16"/>
      <c r="G21" s="16"/>
      <c r="H21" s="16"/>
      <c r="I21" s="23"/>
      <c r="J21" s="23"/>
      <c r="K21" s="16"/>
      <c r="L21" s="16"/>
      <c r="M21" s="16">
        <f t="shared" si="1"/>
        <v>0</v>
      </c>
      <c r="N21" s="13"/>
    </row>
    <row r="22" spans="1:14" ht="41.25" customHeight="1" x14ac:dyDescent="0.2">
      <c r="A22" s="14" t="s">
        <v>35</v>
      </c>
      <c r="B22" s="15" t="s">
        <v>23</v>
      </c>
      <c r="C22" s="16"/>
      <c r="D22" s="16"/>
      <c r="E22" s="16"/>
      <c r="F22" s="16"/>
      <c r="G22" s="16"/>
      <c r="H22" s="16"/>
      <c r="I22" s="23"/>
      <c r="J22" s="23"/>
      <c r="K22" s="16"/>
      <c r="L22" s="16"/>
      <c r="M22" s="16">
        <f t="shared" si="1"/>
        <v>0</v>
      </c>
      <c r="N22" s="13"/>
    </row>
    <row r="23" spans="1:14" ht="31.5" customHeight="1" x14ac:dyDescent="0.2">
      <c r="A23" s="10" t="s">
        <v>36</v>
      </c>
      <c r="B23" s="11" t="s">
        <v>37</v>
      </c>
      <c r="C23" s="12">
        <f t="shared" ref="C23:L23" si="5">SUM(C24:C25)</f>
        <v>1646382.0899999999</v>
      </c>
      <c r="D23" s="12">
        <f t="shared" si="5"/>
        <v>35525.339999999975</v>
      </c>
      <c r="E23" s="12">
        <f t="shared" si="5"/>
        <v>0</v>
      </c>
      <c r="F23" s="12">
        <f t="shared" si="5"/>
        <v>110118</v>
      </c>
      <c r="G23" s="12">
        <f t="shared" si="5"/>
        <v>0</v>
      </c>
      <c r="H23" s="12">
        <f t="shared" si="5"/>
        <v>0</v>
      </c>
      <c r="I23" s="12">
        <f t="shared" si="5"/>
        <v>-14945.65</v>
      </c>
      <c r="J23" s="12">
        <f t="shared" si="5"/>
        <v>0</v>
      </c>
      <c r="K23" s="12">
        <f t="shared" si="5"/>
        <v>0</v>
      </c>
      <c r="L23" s="12">
        <f t="shared" si="5"/>
        <v>0</v>
      </c>
      <c r="M23" s="12">
        <f t="shared" si="1"/>
        <v>1777079.78</v>
      </c>
      <c r="N23" s="13"/>
    </row>
    <row r="24" spans="1:14" ht="41.25" customHeight="1" x14ac:dyDescent="0.2">
      <c r="A24" s="14" t="s">
        <v>20</v>
      </c>
      <c r="B24" s="15" t="s">
        <v>21</v>
      </c>
      <c r="C24" s="16">
        <v>1580641.3599999999</v>
      </c>
      <c r="D24" s="36">
        <v>32798.819999999978</v>
      </c>
      <c r="E24" s="36"/>
      <c r="F24" s="36">
        <v>110118</v>
      </c>
      <c r="G24" s="36"/>
      <c r="H24" s="36"/>
      <c r="I24" s="36">
        <v>-14750.65</v>
      </c>
      <c r="J24" s="36"/>
      <c r="K24" s="36"/>
      <c r="L24" s="36"/>
      <c r="M24" s="36">
        <f t="shared" si="1"/>
        <v>1708807.53</v>
      </c>
      <c r="N24" s="17"/>
    </row>
    <row r="25" spans="1:14" ht="46.5" customHeight="1" x14ac:dyDescent="0.2">
      <c r="A25" s="14" t="s">
        <v>22</v>
      </c>
      <c r="B25" s="15" t="s">
        <v>23</v>
      </c>
      <c r="C25" s="16">
        <v>65740.73000000001</v>
      </c>
      <c r="D25" s="36">
        <v>2726.52</v>
      </c>
      <c r="E25" s="36"/>
      <c r="F25" s="36"/>
      <c r="G25" s="36"/>
      <c r="H25" s="36"/>
      <c r="I25" s="36">
        <v>-195</v>
      </c>
      <c r="J25" s="36"/>
      <c r="K25" s="36"/>
      <c r="L25" s="36"/>
      <c r="M25" s="36">
        <f t="shared" si="1"/>
        <v>68272.250000000015</v>
      </c>
      <c r="N25" s="18"/>
    </row>
    <row r="26" spans="1:14" ht="28.5" customHeight="1" x14ac:dyDescent="0.2">
      <c r="A26" s="10" t="s">
        <v>38</v>
      </c>
      <c r="B26" s="11" t="s">
        <v>39</v>
      </c>
      <c r="C26" s="12">
        <f>SUM(C11,C14,C17,C20,C23)</f>
        <v>134792967.20999998</v>
      </c>
      <c r="D26" s="12">
        <f t="shared" ref="D26:M26" si="6">SUM(D11,D14,D17,D20,D23)</f>
        <v>12580067.379999999</v>
      </c>
      <c r="E26" s="12">
        <f t="shared" si="6"/>
        <v>0</v>
      </c>
      <c r="F26" s="12">
        <f t="shared" si="6"/>
        <v>115419.01000000001</v>
      </c>
      <c r="G26" s="12">
        <f t="shared" si="6"/>
        <v>-1191489.29</v>
      </c>
      <c r="H26" s="12">
        <f t="shared" si="6"/>
        <v>0</v>
      </c>
      <c r="I26" s="12">
        <f t="shared" si="6"/>
        <v>-10604435.359999999</v>
      </c>
      <c r="J26" s="12">
        <f t="shared" si="6"/>
        <v>-877178.19</v>
      </c>
      <c r="K26" s="12">
        <f t="shared" si="6"/>
        <v>-110622.89</v>
      </c>
      <c r="L26" s="12">
        <f t="shared" si="6"/>
        <v>-15878.550000000028</v>
      </c>
      <c r="M26" s="12">
        <f t="shared" si="6"/>
        <v>134688849.31999999</v>
      </c>
      <c r="N26" s="13"/>
    </row>
    <row r="27" spans="1:14" ht="15" customHeight="1" x14ac:dyDescent="0.2">
      <c r="A27" s="29" t="s">
        <v>41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</row>
    <row r="28" spans="1:14" s="19" customFormat="1" ht="78.400000000000006" customHeight="1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4" customFormat="1" ht="15" customHeight="1" x14ac:dyDescent="0.2">
      <c r="A29" s="20"/>
      <c r="B29" s="20"/>
      <c r="C29" s="20"/>
      <c r="D29" s="20"/>
      <c r="E29" s="20"/>
    </row>
    <row r="30" spans="1:14" customFormat="1" ht="8.25" customHeight="1" x14ac:dyDescent="0.2">
      <c r="A30" s="20"/>
      <c r="B30" s="20"/>
      <c r="C30" s="20"/>
      <c r="D30" s="20"/>
      <c r="E30" s="20"/>
    </row>
    <row r="31" spans="1:14" customFormat="1" ht="12.75" customHeight="1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2"/>
    </row>
  </sheetData>
  <mergeCells count="11">
    <mergeCell ref="A27:M28"/>
    <mergeCell ref="A1:M1"/>
    <mergeCell ref="K2:M2"/>
    <mergeCell ref="A4:M4"/>
    <mergeCell ref="A5:M5"/>
    <mergeCell ref="A6:M6"/>
    <mergeCell ref="A8:A9"/>
    <mergeCell ref="B8:B9"/>
    <mergeCell ref="C8:C9"/>
    <mergeCell ref="D8:L8"/>
    <mergeCell ref="M8:M9"/>
  </mergeCells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Vitalija Kubiliene</dc:creator>
  <cp:lastModifiedBy>Vitalija Kubiliene</cp:lastModifiedBy>
  <cp:lastPrinted>2026-04-11T18:15:12Z</cp:lastPrinted>
  <dcterms:created xsi:type="dcterms:W3CDTF">1996-10-14T23:33:28Z</dcterms:created>
  <dcterms:modified xsi:type="dcterms:W3CDTF">2026-05-07T12:51:31Z</dcterms:modified>
</cp:coreProperties>
</file>