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28800" windowHeight="11535"/>
  </bookViews>
  <sheets>
    <sheet name="2" sheetId="4" r:id="rId1"/>
  </sheets>
  <definedNames>
    <definedName name="_xlnm.Print_Titles" localSheetId="0">'2'!$19:$19</definedName>
  </definedNames>
  <calcPr calcId="145621"/>
</workbook>
</file>

<file path=xl/calcChain.xml><?xml version="1.0" encoding="utf-8"?>
<calcChain xmlns="http://schemas.openxmlformats.org/spreadsheetml/2006/main">
  <c r="G27" i="4" l="1"/>
  <c r="F27" i="4"/>
  <c r="G42" i="4"/>
  <c r="G41" i="4" s="1"/>
  <c r="G49" i="4"/>
  <c r="G21" i="4"/>
  <c r="G20" i="4" s="1"/>
  <c r="F21" i="4"/>
  <c r="F20" i="4" s="1"/>
  <c r="F42" i="4"/>
  <c r="F49" i="4"/>
  <c r="G59" i="4"/>
  <c r="G65" i="4"/>
  <c r="G75" i="4"/>
  <c r="G69" i="4" s="1"/>
  <c r="G86" i="4"/>
  <c r="G90" i="4"/>
  <c r="F59" i="4"/>
  <c r="F65" i="4"/>
  <c r="F75" i="4"/>
  <c r="F69" i="4" s="1"/>
  <c r="F86" i="4"/>
  <c r="F84" i="4" s="1"/>
  <c r="F90" i="4"/>
  <c r="F41" i="4" l="1"/>
  <c r="F58" i="4" s="1"/>
  <c r="G64" i="4"/>
  <c r="G84" i="4"/>
  <c r="G94" i="4" s="1"/>
  <c r="G58" i="4"/>
  <c r="F64" i="4"/>
  <c r="F94" i="4" s="1"/>
</calcChain>
</file>

<file path=xl/comments1.xml><?xml version="1.0" encoding="utf-8"?>
<comments xmlns="http://schemas.openxmlformats.org/spreadsheetml/2006/main">
  <authors>
    <author>ketvirtas</author>
    <author>Zita</author>
  </authors>
  <commentList>
    <comment ref="F38" authorId="0">
      <text>
        <r>
          <rPr>
            <sz val="9"/>
            <color indexed="8"/>
            <rFont val="Tahoma"/>
            <charset val="186"/>
          </rPr>
          <t>#02_1_G39#</t>
        </r>
      </text>
    </comment>
    <comment ref="F68" authorId="1">
      <text>
        <r>
          <rPr>
            <b/>
            <sz val="9"/>
            <color indexed="81"/>
            <rFont val="Tahoma"/>
            <charset val="1"/>
          </rPr>
          <t>#02_1_G68#</t>
        </r>
      </text>
    </comment>
    <comment ref="F74" authorId="1">
      <text>
        <r>
          <rPr>
            <b/>
            <sz val="9"/>
            <color indexed="81"/>
            <rFont val="Tahoma"/>
            <charset val="1"/>
          </rPr>
          <t>#02_1_G74#</t>
        </r>
      </text>
    </comment>
    <comment ref="F76" authorId="1">
      <text>
        <r>
          <rPr>
            <b/>
            <sz val="9"/>
            <color indexed="81"/>
            <rFont val="Tahoma"/>
            <charset val="1"/>
          </rPr>
          <t>#02_1_G76#</t>
        </r>
      </text>
    </comment>
    <comment ref="F77" authorId="1">
      <text>
        <r>
          <rPr>
            <b/>
            <sz val="9"/>
            <color indexed="81"/>
            <rFont val="Tahoma"/>
            <charset val="1"/>
          </rPr>
          <t>#02_1_G77#</t>
        </r>
      </text>
    </comment>
    <comment ref="F78" authorId="1">
      <text>
        <r>
          <rPr>
            <b/>
            <sz val="9"/>
            <color indexed="81"/>
            <rFont val="Tahoma"/>
            <charset val="1"/>
          </rPr>
          <t>#02_1_G78#</t>
        </r>
      </text>
    </comment>
    <comment ref="F81" authorId="1">
      <text>
        <r>
          <rPr>
            <b/>
            <sz val="9"/>
            <color indexed="81"/>
            <rFont val="Tahoma"/>
            <charset val="1"/>
          </rPr>
          <t>#02_1_G81#</t>
        </r>
      </text>
    </comment>
  </commentList>
</comments>
</file>

<file path=xl/sharedStrings.xml><?xml version="1.0" encoding="utf-8"?>
<sst xmlns="http://schemas.openxmlformats.org/spreadsheetml/2006/main" count="175" uniqueCount="141">
  <si>
    <t>FINANSINĖS BŪKLĖS ATASKAITA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</si>
  <si>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</si>
  <si>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</si>
  <si>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</si>
  <si>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</si>
  <si>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</si>
  <si>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</si>
  <si>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</si>
  <si>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</si>
  <si>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</si>
  <si>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I.1</t>
  </si>
  <si>
    <t>Plėtros darbai</t>
  </si>
  <si>
    <t>I.2</t>
  </si>
  <si>
    <t>I.3</t>
  </si>
  <si>
    <t>Kitas nematerialusis turtas</t>
  </si>
  <si>
    <t>I.4</t>
  </si>
  <si>
    <t>II.</t>
  </si>
  <si>
    <t>Ilgalaikis materialusis turtas</t>
  </si>
  <si>
    <t>II.1</t>
  </si>
  <si>
    <t>Žemė</t>
  </si>
  <si>
    <t>II.2</t>
  </si>
  <si>
    <t>Pastatai</t>
  </si>
  <si>
    <t>II.3</t>
  </si>
  <si>
    <t>II.4</t>
  </si>
  <si>
    <t>II.5</t>
  </si>
  <si>
    <t>Mašinos ir įrenginiai</t>
  </si>
  <si>
    <t>II.6</t>
  </si>
  <si>
    <t>Transporto priemonės</t>
  </si>
  <si>
    <t>II.7</t>
  </si>
  <si>
    <t>II.8</t>
  </si>
  <si>
    <t>II.9</t>
  </si>
  <si>
    <t>II.10</t>
  </si>
  <si>
    <t>III.</t>
  </si>
  <si>
    <t>Ilgalaikis finansinis turtas</t>
  </si>
  <si>
    <t>III.1</t>
  </si>
  <si>
    <t>III.2</t>
  </si>
  <si>
    <t>III.3</t>
  </si>
  <si>
    <t>III.4</t>
  </si>
  <si>
    <t>III.5</t>
  </si>
  <si>
    <t>III.6</t>
  </si>
  <si>
    <t>IV.</t>
  </si>
  <si>
    <t>B.</t>
  </si>
  <si>
    <t>BIOLOGINIS TURTAS</t>
  </si>
  <si>
    <t>C.</t>
  </si>
  <si>
    <t>TRUMPALAIKIS TURTAS</t>
  </si>
  <si>
    <t>Atsargos</t>
  </si>
  <si>
    <t>Strateginės ir neliečiamosios atsargos</t>
  </si>
  <si>
    <t>Gautini mokesčiai ir socialinės įmokos</t>
  </si>
  <si>
    <t>Gautinos finansavimo sumos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</si>
  <si>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</si>
  <si>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</si>
  <si>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</si>
  <si>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</si>
  <si>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</si>
  <si>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</si>
  <si>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</si>
  <si>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</si>
  <si>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</si>
  <si>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kitų šaltinių</t>
  </si>
  <si>
    <t>E.</t>
  </si>
  <si>
    <t>ĮSIPAREIGOJIMAI</t>
  </si>
  <si>
    <t>Ilgalaikiai įsipareigojimai</t>
  </si>
  <si>
    <t>Ilgalaikiai atidėjiniai</t>
  </si>
  <si>
    <t>Kiti ilgalaikiai įsipareigojimai</t>
  </si>
  <si>
    <t>Trumpalaikiai įsipareigojimai</t>
  </si>
  <si>
    <t>Grąžintinos finansavimo sumos</t>
  </si>
  <si>
    <t>Kitos mokėtinos sumos biudžetui</t>
  </si>
  <si>
    <t>Mokėtinos socialinės išmokos</t>
  </si>
  <si>
    <t>Tiekėjams mokėtinos sumos</t>
  </si>
  <si>
    <t>Su darbo santykiais susiję įsipareigojimai</t>
  </si>
  <si>
    <t>Kiti trumpalaikiai įsipareigojimai</t>
  </si>
  <si>
    <t>F.</t>
  </si>
  <si>
    <t>GRYNASIS TURTAS</t>
  </si>
  <si>
    <t>Rezervai</t>
  </si>
  <si>
    <t>Tikrosios vertės rezervas</t>
  </si>
  <si>
    <t>Kiti rezervai</t>
  </si>
  <si>
    <t>Sukauptas perviršis ar deficitas</t>
  </si>
  <si>
    <t>Prestižas</t>
  </si>
  <si>
    <t>Gautinos trumpalaikės finansinės sumos</t>
  </si>
  <si>
    <t>Sukauptos gautinos sumos</t>
  </si>
  <si>
    <t>Mokėtinos subsidijos, dotacijos ir finansavimo sumos</t>
  </si>
  <si>
    <t>Mokėtinos sumos į Europos Sąjungos biudžetą</t>
  </si>
  <si>
    <t>Dalininkų kapitalas</t>
  </si>
  <si>
    <t>G.</t>
  </si>
  <si>
    <t>MAŽUMOS DALIS</t>
  </si>
  <si>
    <t>Gautinos sumos už turto naudojimą, parduotas prekes, turtą, paslaugas</t>
  </si>
  <si>
    <t>Medžiagos, žaliavos ir ūkinis inventorius</t>
  </si>
  <si>
    <t>Sukauptos mokėtinos sumos</t>
  </si>
  <si>
    <t>I.5</t>
  </si>
  <si>
    <t>(Žemesniojo lygio viešojo sektoriaus subjektų, išskyrus mokesčių fondus ir išteklių fondus, finansinės būklės ataskaitos forma)</t>
  </si>
  <si>
    <t>2-ojo VSAFAS „Finansinės būklės ataskaita“</t>
  </si>
  <si>
    <t xml:space="preserve">IV. </t>
  </si>
  <si>
    <t>Nematerialusis turtas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</si>
  <si>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</si>
  <si>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Ilgalaikiai finansiniai įsipareigojimai</t>
  </si>
  <si>
    <t>Trumpalaikiai finansiniai įsipareigojimai</t>
  </si>
  <si>
    <t>Mokėtinos sumos į biudžetus ir fondus</t>
  </si>
  <si>
    <t>Ilgalaikių atidėjinių einamųjų metų dalis ir trumpalaikiai atidėjiniai</t>
  </si>
  <si>
    <t xml:space="preserve">I.3 </t>
  </si>
  <si>
    <t>Ilgalaikis materialusis ir biologinis turtas, skirtas parduoti</t>
  </si>
  <si>
    <t>Iš Europos Sąjungos, užsienio valstybių ir tarptautinių organizacijų</t>
  </si>
  <si>
    <t>Einamųjų metų perviršis ar deficitas</t>
  </si>
  <si>
    <t>Ankstesnių metų perviršis ar deficitas</t>
  </si>
  <si>
    <t>Ilgalaikių įsipareigojimų einamųjų metų dalis</t>
  </si>
  <si>
    <t>Nuosavybės metodo įtaka</t>
  </si>
  <si>
    <t>Išankstiniai apmokėjimai</t>
  </si>
  <si>
    <t>Grąžintini mokesčiai, įmokos ir jų permokos</t>
  </si>
  <si>
    <t>(vardas ir pavardė)</t>
  </si>
  <si>
    <t>2 priedas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</si>
  <si>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</si>
  <si>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</si>
  <si>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t>Programinė įranga ir jos licencijos</t>
  </si>
  <si>
    <t>Nebaigta gaminti produkcija ir nebaigtos vykdyti sutartys</t>
  </si>
  <si>
    <t>IV.1</t>
  </si>
  <si>
    <t>IV.2</t>
  </si>
  <si>
    <t>IŠ VISO FINANSAVIMO SUMŲ, ĮSIPAREIGOJIMŲ, GRYNOJO TURTO IR MAŽUMOS DALIES:</t>
  </si>
  <si>
    <t>Nebaigti projektai ir išankstiniai mokėjimai</t>
  </si>
  <si>
    <t>Pagaminta produkcija, atsargos, skirtos parduoti (perduoti)</t>
  </si>
  <si>
    <t>Nebaigta statyba ir išankstiniai mokėjimai</t>
  </si>
  <si>
    <t>II.11</t>
  </si>
  <si>
    <t>II.6.1</t>
  </si>
  <si>
    <t>II.6.2</t>
  </si>
  <si>
    <t>II.12</t>
  </si>
  <si>
    <t>Pateikimo valiuta ir tikslumas: eurais arba tūkstančiais eurų</t>
  </si>
  <si>
    <t>(parašas)</t>
  </si>
  <si>
    <t>(viešojo sektoriaus subjekto vadovo arba jo įgalioto administracijos vadovo pareigų pavadinimas)</t>
  </si>
  <si>
    <t xml:space="preserve">(ataskaitą parengusio asmens pareigų pavadinimas)             </t>
  </si>
  <si>
    <t>Infrastruktūros statiniai</t>
  </si>
  <si>
    <t>Kiti statiniai</t>
  </si>
  <si>
    <t>Baldai, biuro įranga ir kitas ilgalaikis materialusis turtas</t>
  </si>
  <si>
    <t>Kultūros ir kitos vertybės</t>
  </si>
  <si>
    <t>Mineraliniai ištekliai</t>
  </si>
  <si>
    <t>Kitas ilgalaikis turtas</t>
  </si>
  <si>
    <t>Kretingos rajono savivaldybės kontrolės ir audito tarnyba</t>
  </si>
  <si>
    <t>188695983, Savanorių g. 29A Kretinga</t>
  </si>
  <si>
    <t>PAGAL 2025 M. RUGSĖJO 30 D. DUOMENIS</t>
  </si>
  <si>
    <t>2025-10-28 Nr. K9-140</t>
  </si>
  <si>
    <t>Savivaldybės kontrolierė</t>
  </si>
  <si>
    <t>Indrė Treigienė</t>
  </si>
  <si>
    <t>Buhalterė</t>
  </si>
  <si>
    <t>Vitalija Lingienė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</si>
</sst>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186"/>
    </font>
    <font>
      <sz val="8"/>
      <name val="Arial"/>
      <charset val="186"/>
    </font>
    <font>
      <b/>
      <sz val="10"/>
      <name val="Times New Roman"/>
      <family val="1"/>
      <charset val="186"/>
    </font>
    <font>
      <b/>
      <sz val="10"/>
      <name val="Arial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charset val="186"/>
    </font>
    <font>
      <sz val="10"/>
      <name val="Arial"/>
      <charset val="186"/>
    </font>
    <font>
      <sz val="9"/>
      <name val="Arial"/>
    </font>
    <font>
      <b/>
      <sz val="9"/>
      <color indexed="81"/>
      <name val="Tahoma"/>
      <charset val="1"/>
    </font>
    <font>
      <sz val="9"/>
      <color indexed="8"/>
      <name val="Tahoma"/>
      <charset val="186"/>
    </font>
    <font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16" fontId="4" fillId="2" borderId="3" xfId="0" applyNumberFormat="1" applyFont="1" applyFill="1" applyBorder="1" applyAlignment="1">
      <alignment horizontal="center" vertical="center" wrapText="1"/>
    </xf>
    <xf numFmtId="16" fontId="4" fillId="2" borderId="1" xfId="0" applyNumberFormat="1" applyFont="1" applyFill="1" applyBorder="1" applyAlignment="1">
      <alignment horizontal="center" vertical="center" wrapText="1"/>
    </xf>
    <xf numFmtId="16" fontId="4" fillId="2" borderId="1" xfId="0" quotePrefix="1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 wrapText="1"/>
    </xf>
    <xf numFmtId="0" fontId="4" fillId="2" borderId="8" xfId="0" quotePrefix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0" fontId="10" fillId="0" borderId="0" xfId="0" applyFont="1"/>
    <xf numFmtId="0" fontId="0" fillId="0" borderId="14" xfId="0" applyFill="1" applyBorder="1" applyAlignment="1">
      <alignment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left" vertical="center"/>
    </xf>
    <xf numFmtId="0" fontId="4" fillId="3" borderId="17" xfId="0" applyFont="1" applyFill="1" applyBorder="1" applyAlignment="1">
      <alignment horizontal="left" vertical="center"/>
    </xf>
    <xf numFmtId="0" fontId="4" fillId="3" borderId="18" xfId="0" applyFont="1" applyFill="1" applyBorder="1" applyAlignment="1">
      <alignment horizontal="left" vertical="center" wrapText="1"/>
    </xf>
    <xf numFmtId="16" fontId="4" fillId="3" borderId="19" xfId="0" applyNumberFormat="1" applyFont="1" applyFill="1" applyBorder="1" applyAlignment="1">
      <alignment horizontal="center" vertical="center" wrapText="1"/>
    </xf>
    <xf numFmtId="2" fontId="4" fillId="3" borderId="20" xfId="0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vertical="center" wrapText="1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left" vertical="center"/>
    </xf>
    <xf numFmtId="0" fontId="4" fillId="3" borderId="19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wrapText="1"/>
    </xf>
    <xf numFmtId="0" fontId="8" fillId="0" borderId="0" xfId="0" applyFont="1" applyAlignment="1"/>
    <xf numFmtId="0" fontId="7" fillId="2" borderId="0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5" fillId="0" borderId="14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3" fillId="0" borderId="14" xfId="0" applyFont="1" applyFill="1" applyBorder="1" applyAlignment="1">
      <alignment horizontal="left" vertical="center" wrapText="1"/>
    </xf>
    <xf numFmtId="0" fontId="13" fillId="0" borderId="14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03"/>
  <sheetViews>
    <sheetView showGridLines="0" tabSelected="1" zoomScaleNormal="100" zoomScaleSheetLayoutView="100" workbookViewId="0">
      <selection activeCell="A100" sqref="A100:D100"/>
    </sheetView>
  </sheetViews>
  <sheetFormatPr defaultRowHeight="12.75" x14ac:dyDescent="0.2"/>
  <cols>
    <col min="1" max="1" width="10.5703125" style="11" customWidth="1"/>
    <col min="2" max="2" width="3.140625" style="12" customWidth="1"/>
    <col min="3" max="3" width="2.7109375" style="12" customWidth="1"/>
    <col min="4" max="4" width="59" style="12" customWidth="1"/>
    <col min="5" max="5" width="7.7109375" style="42" customWidth="1"/>
    <col min="6" max="6" width="14.5703125" style="11" customWidth="1"/>
    <col min="7" max="7" width="14.28515625" style="11" customWidth="1"/>
    <col min="8" max="8" width="5.28515625" style="11" customWidth="1"/>
    <col min="9" max="16384" width="9.140625" style="11"/>
  </cols>
  <sheetData>
    <row r="1" spans="1:7" x14ac:dyDescent="0.2">
      <c r="A1" s="73"/>
      <c r="B1" s="42"/>
      <c r="C1" s="42"/>
      <c r="D1" s="42"/>
      <c r="E1" s="74"/>
      <c r="F1" s="73"/>
      <c r="G1" s="73"/>
    </row>
    <row r="2" spans="1:7" x14ac:dyDescent="0.2">
      <c r="E2" s="120" t="s">
        <v>90</v>
      </c>
      <c r="F2" s="121"/>
      <c r="G2" s="121"/>
    </row>
    <row r="3" spans="1:7" x14ac:dyDescent="0.2">
      <c r="E3" s="122" t="s">
        <v>108</v>
      </c>
      <c r="F3" s="123"/>
      <c r="G3" s="123"/>
    </row>
    <row r="5" spans="1:7" x14ac:dyDescent="0.2">
      <c r="A5" s="111" t="s">
        <v>89</v>
      </c>
      <c r="B5" s="112"/>
      <c r="C5" s="112"/>
      <c r="D5" s="112"/>
      <c r="E5" s="112"/>
      <c r="F5" s="129"/>
      <c r="G5" s="129"/>
    </row>
    <row r="6" spans="1:7" x14ac:dyDescent="0.2">
      <c r="A6" s="130"/>
      <c r="B6" s="130"/>
      <c r="C6" s="130"/>
      <c r="D6" s="130"/>
      <c r="E6" s="130"/>
      <c r="F6" s="130"/>
      <c r="G6" s="130"/>
    </row>
    <row r="7" spans="1:7" x14ac:dyDescent="0.2">
      <c r="A7" s="124" t="s">
        <v>133</v>
      </c>
      <c r="B7" s="125"/>
      <c r="C7" s="125"/>
      <c r="D7" s="125"/>
      <c r="E7" s="125"/>
      <c r="F7" s="126"/>
      <c r="G7" s="126"/>
    </row>
    <row r="8" spans="1:7" x14ac:dyDescent="0.2">
      <c r="A8" s="127" t="s">
        <v>109</v>
      </c>
      <c r="B8" s="128"/>
      <c r="C8" s="128"/>
      <c r="D8" s="128"/>
      <c r="E8" s="128"/>
      <c r="F8" s="129"/>
      <c r="G8" s="129"/>
    </row>
    <row r="9" spans="1:7" ht="12.75" customHeight="1" x14ac:dyDescent="0.2">
      <c r="A9" s="124" t="s">
        <v>134</v>
      </c>
      <c r="B9" s="125"/>
      <c r="C9" s="125"/>
      <c r="D9" s="125"/>
      <c r="E9" s="125"/>
      <c r="F9" s="126"/>
      <c r="G9" s="126"/>
    </row>
    <row r="10" spans="1:7" x14ac:dyDescent="0.2">
      <c r="A10" s="107" t="s">
        <v>110</v>
      </c>
      <c r="B10" s="109"/>
      <c r="C10" s="109"/>
      <c r="D10" s="109"/>
      <c r="E10" s="109"/>
      <c r="F10" s="110"/>
      <c r="G10" s="110"/>
    </row>
    <row r="11" spans="1:7" x14ac:dyDescent="0.2">
      <c r="A11" s="110"/>
      <c r="B11" s="110"/>
      <c r="C11" s="110"/>
      <c r="D11" s="110"/>
      <c r="E11" s="110"/>
      <c r="F11" s="110"/>
      <c r="G11" s="110"/>
    </row>
    <row r="12" spans="1:7" x14ac:dyDescent="0.2">
      <c r="A12" s="134"/>
      <c r="B12" s="129"/>
      <c r="C12" s="129"/>
      <c r="D12" s="129"/>
      <c r="E12" s="129"/>
    </row>
    <row r="13" spans="1:7" x14ac:dyDescent="0.2">
      <c r="A13" s="111" t="s">
        <v>0</v>
      </c>
      <c r="B13" s="112"/>
      <c r="C13" s="112"/>
      <c r="D13" s="112"/>
      <c r="E13" s="112"/>
      <c r="F13" s="113"/>
      <c r="G13" s="113"/>
    </row>
    <row r="14" spans="1:7" x14ac:dyDescent="0.2">
      <c r="A14" s="111" t="s">
        <v>135</v>
      </c>
      <c r="B14" s="112"/>
      <c r="C14" s="112"/>
      <c r="D14" s="112"/>
      <c r="E14" s="112"/>
      <c r="F14" s="113"/>
      <c r="G14" s="113"/>
    </row>
    <row r="15" spans="1:7" x14ac:dyDescent="0.2">
      <c r="A15" s="8"/>
      <c r="B15" s="63"/>
      <c r="C15" s="63"/>
      <c r="D15" s="63"/>
      <c r="E15" s="63"/>
      <c r="F15" s="64"/>
      <c r="G15" s="64"/>
    </row>
    <row r="16" spans="1:7" x14ac:dyDescent="0.2">
      <c r="A16" s="127" t="s">
        <v>136</v>
      </c>
      <c r="B16" s="135"/>
      <c r="C16" s="135"/>
      <c r="D16" s="135"/>
      <c r="E16" s="135"/>
      <c r="F16" s="136"/>
      <c r="G16" s="136"/>
    </row>
    <row r="17" spans="1:8" x14ac:dyDescent="0.2">
      <c r="A17" s="127" t="s">
        <v>1</v>
      </c>
      <c r="B17" s="127"/>
      <c r="C17" s="127"/>
      <c r="D17" s="127"/>
      <c r="E17" s="127"/>
      <c r="F17" s="136"/>
      <c r="G17" s="136"/>
    </row>
    <row r="18" spans="1:8" ht="12.75" customHeight="1" x14ac:dyDescent="0.2">
      <c r="A18" s="8"/>
      <c r="B18" s="9"/>
      <c r="C18" s="9"/>
      <c r="D18" s="137" t="s">
        <v>123</v>
      </c>
      <c r="E18" s="137"/>
      <c r="F18" s="137"/>
      <c r="G18" s="137"/>
    </row>
    <row r="19" spans="1:8" ht="67.5" customHeight="1" x14ac:dyDescent="0.2">
      <c r="A19" s="3" t="s">
        <v>2</v>
      </c>
      <c r="B19" s="131" t="s">
        <v>3</v>
      </c>
      <c r="C19" s="132"/>
      <c r="D19" s="133"/>
      <c r="E19" s="2" t="s">
        <v>4</v>
      </c>
      <c r="F19" s="1" t="s">
        <v>5</v>
      </c>
      <c r="G19" s="1" t="s">
        <v>6</v>
      </c>
    </row>
    <row r="20" spans="1:8" s="12" customFormat="1" ht="12.75" customHeight="1" x14ac:dyDescent="0.2">
      <c r="A20" s="1" t="s">
        <v>7</v>
      </c>
      <c r="B20" s="13" t="s">
        <v>8</v>
      </c>
      <c r="C20" s="31"/>
      <c r="D20" s="14"/>
      <c r="E20" s="23"/>
      <c r="F20" s="87">
        <f>SUM(F21,F27,F37,F38,F39)</f>
        <v>2029.75</v>
      </c>
      <c r="G20" s="87">
        <f>SUM(G21,G27,G37,G38,G39)</f>
        <v>2848.9799999999996</v>
      </c>
    </row>
    <row r="21" spans="1:8" s="12" customFormat="1" ht="12.75" customHeight="1" x14ac:dyDescent="0.2">
      <c r="A21" s="30" t="s">
        <v>9</v>
      </c>
      <c r="B21" s="34" t="s">
        <v>92</v>
      </c>
      <c r="C21" s="15"/>
      <c r="D21" s="16"/>
      <c r="E21" s="23"/>
      <c r="F21" s="88">
        <f>SUM(F22:F26)</f>
        <v>0</v>
      </c>
      <c r="G21" s="88">
        <f>SUM(G22:G26)</f>
        <v>0</v>
      </c>
    </row>
    <row r="22" spans="1:8" s="12" customFormat="1" ht="12.75" customHeight="1" x14ac:dyDescent="0.2">
      <c r="A22" s="23" t="s">
        <v>10</v>
      </c>
      <c r="B22" s="7"/>
      <c r="C22" s="43" t="s">
        <v>11</v>
      </c>
      <c r="D22" s="25"/>
      <c r="E22" s="81"/>
      <c r="F22" s="88"/>
      <c r="G22" s="88"/>
    </row>
    <row r="23" spans="1:8" s="12" customFormat="1" ht="12.75" customHeight="1" x14ac:dyDescent="0.2">
      <c r="A23" s="23" t="s">
        <v>12</v>
      </c>
      <c r="B23" s="7"/>
      <c r="C23" s="43" t="s">
        <v>111</v>
      </c>
      <c r="D23" s="29"/>
      <c r="E23" s="82"/>
      <c r="F23" s="88"/>
      <c r="G23" s="88"/>
    </row>
    <row r="24" spans="1:8" s="12" customFormat="1" ht="12.75" customHeight="1" x14ac:dyDescent="0.2">
      <c r="A24" s="23" t="s">
        <v>13</v>
      </c>
      <c r="B24" s="7"/>
      <c r="C24" s="43" t="s">
        <v>14</v>
      </c>
      <c r="D24" s="29"/>
      <c r="E24" s="82"/>
      <c r="F24" s="88"/>
      <c r="G24" s="88"/>
    </row>
    <row r="25" spans="1:8" s="12" customFormat="1" ht="12.75" customHeight="1" x14ac:dyDescent="0.2">
      <c r="A25" s="23" t="s">
        <v>15</v>
      </c>
      <c r="B25" s="7"/>
      <c r="C25" s="43" t="s">
        <v>116</v>
      </c>
      <c r="D25" s="29"/>
      <c r="E25" s="30"/>
      <c r="F25" s="88"/>
      <c r="G25" s="88"/>
    </row>
    <row r="26" spans="1:8" s="12" customFormat="1" ht="12.75" customHeight="1" x14ac:dyDescent="0.2">
      <c r="A26" s="77" t="s">
        <v>88</v>
      </c>
      <c r="B26" s="7"/>
      <c r="C26" s="24" t="s">
        <v>77</v>
      </c>
      <c r="D26" s="25"/>
      <c r="E26" s="30"/>
      <c r="F26" s="88"/>
      <c r="G26" s="88"/>
    </row>
    <row r="27" spans="1:8" s="12" customFormat="1" ht="12.75" customHeight="1" x14ac:dyDescent="0.2">
      <c r="A27" s="19" t="s">
        <v>16</v>
      </c>
      <c r="B27" s="20" t="s">
        <v>17</v>
      </c>
      <c r="C27" s="21"/>
      <c r="D27" s="22"/>
      <c r="E27" s="30"/>
      <c r="F27" s="88">
        <f>SUM(F28:F36)</f>
        <v>2029.75</v>
      </c>
      <c r="G27" s="88">
        <f>SUM(G28:G36)</f>
        <v>2848.9799999999996</v>
      </c>
    </row>
    <row r="28" spans="1:8" s="12" customFormat="1" ht="12.75" customHeight="1" x14ac:dyDescent="0.2">
      <c r="A28" s="23" t="s">
        <v>18</v>
      </c>
      <c r="B28" s="7"/>
      <c r="C28" s="43" t="s">
        <v>19</v>
      </c>
      <c r="D28" s="29"/>
      <c r="E28" s="82"/>
      <c r="F28" s="88"/>
      <c r="G28" s="88"/>
    </row>
    <row r="29" spans="1:8" s="12" customFormat="1" ht="12.75" customHeight="1" x14ac:dyDescent="0.2">
      <c r="A29" s="23" t="s">
        <v>20</v>
      </c>
      <c r="B29" s="7"/>
      <c r="C29" s="43" t="s">
        <v>21</v>
      </c>
      <c r="D29" s="29"/>
      <c r="E29" s="82"/>
      <c r="F29" s="88"/>
      <c r="G29" s="88"/>
    </row>
    <row r="30" spans="1:8" s="12" customFormat="1" ht="12.75" customHeight="1" x14ac:dyDescent="0.2">
      <c r="A30" s="92" t="s">
        <v>22</v>
      </c>
      <c r="B30" s="93"/>
      <c r="C30" s="94" t="s">
        <v>127</v>
      </c>
      <c r="D30" s="95"/>
      <c r="E30" s="96"/>
      <c r="F30" s="97"/>
      <c r="G30" s="97"/>
      <c r="H30" s="98"/>
    </row>
    <row r="31" spans="1:8" s="12" customFormat="1" ht="12.75" customHeight="1" x14ac:dyDescent="0.2">
      <c r="A31" s="92" t="s">
        <v>23</v>
      </c>
      <c r="B31" s="93"/>
      <c r="C31" s="94" t="s">
        <v>128</v>
      </c>
      <c r="D31" s="95"/>
      <c r="E31" s="96"/>
      <c r="F31" s="97"/>
      <c r="G31" s="97"/>
      <c r="H31" s="98"/>
    </row>
    <row r="32" spans="1:8" s="12" customFormat="1" ht="12.75" customHeight="1" x14ac:dyDescent="0.2">
      <c r="A32" s="92" t="s">
        <v>24</v>
      </c>
      <c r="B32" s="93"/>
      <c r="C32" s="94" t="s">
        <v>25</v>
      </c>
      <c r="D32" s="95"/>
      <c r="E32" s="96"/>
      <c r="F32" s="97"/>
      <c r="G32" s="97"/>
      <c r="H32" s="98"/>
    </row>
    <row r="33" spans="1:8" s="12" customFormat="1" ht="12.75" customHeight="1" x14ac:dyDescent="0.2">
      <c r="A33" s="92" t="s">
        <v>26</v>
      </c>
      <c r="B33" s="93"/>
      <c r="C33" s="94" t="s">
        <v>27</v>
      </c>
      <c r="D33" s="95"/>
      <c r="E33" s="96"/>
      <c r="F33" s="97"/>
      <c r="G33" s="97"/>
      <c r="H33" s="98"/>
    </row>
    <row r="34" spans="1:8" s="12" customFormat="1" ht="12.75" customHeight="1" x14ac:dyDescent="0.2">
      <c r="A34" s="92" t="s">
        <v>28</v>
      </c>
      <c r="B34" s="93"/>
      <c r="C34" s="94" t="s">
        <v>129</v>
      </c>
      <c r="D34" s="95"/>
      <c r="E34" s="96"/>
      <c r="F34" s="97">
        <v>2029.75</v>
      </c>
      <c r="G34" s="97">
        <v>2848.9799999999996</v>
      </c>
      <c r="H34" s="98"/>
    </row>
    <row r="35" spans="1:8" s="12" customFormat="1" ht="12.75" customHeight="1" x14ac:dyDescent="0.2">
      <c r="A35" s="92" t="s">
        <v>29</v>
      </c>
      <c r="B35" s="99"/>
      <c r="C35" s="100" t="s">
        <v>130</v>
      </c>
      <c r="D35" s="101"/>
      <c r="E35" s="96"/>
      <c r="F35" s="97"/>
      <c r="G35" s="97"/>
      <c r="H35" s="98"/>
    </row>
    <row r="36" spans="1:8" s="12" customFormat="1" ht="12.75" customHeight="1" x14ac:dyDescent="0.2">
      <c r="A36" s="92" t="s">
        <v>30</v>
      </c>
      <c r="B36" s="93"/>
      <c r="C36" s="94" t="s">
        <v>118</v>
      </c>
      <c r="D36" s="95"/>
      <c r="E36" s="102"/>
      <c r="F36" s="97"/>
      <c r="G36" s="97"/>
      <c r="H36" s="98"/>
    </row>
    <row r="37" spans="1:8" s="12" customFormat="1" ht="12.75" customHeight="1" x14ac:dyDescent="0.2">
      <c r="A37" s="102" t="s">
        <v>32</v>
      </c>
      <c r="B37" s="103" t="s">
        <v>33</v>
      </c>
      <c r="C37" s="103"/>
      <c r="D37" s="104"/>
      <c r="E37" s="102"/>
      <c r="F37" s="97"/>
      <c r="G37" s="97"/>
      <c r="H37" s="98"/>
    </row>
    <row r="38" spans="1:8" s="12" customFormat="1" ht="12.75" customHeight="1" x14ac:dyDescent="0.2">
      <c r="A38" s="102" t="s">
        <v>40</v>
      </c>
      <c r="B38" s="103" t="s">
        <v>131</v>
      </c>
      <c r="C38" s="103"/>
      <c r="D38" s="104"/>
      <c r="E38" s="96"/>
      <c r="F38" s="97"/>
      <c r="G38" s="97"/>
      <c r="H38" s="98"/>
    </row>
    <row r="39" spans="1:8" s="12" customFormat="1" ht="12.75" customHeight="1" x14ac:dyDescent="0.2">
      <c r="A39" s="102" t="s">
        <v>51</v>
      </c>
      <c r="B39" s="103" t="s">
        <v>132</v>
      </c>
      <c r="C39" s="93"/>
      <c r="D39" s="105"/>
      <c r="E39" s="96"/>
      <c r="F39" s="97"/>
      <c r="G39" s="97"/>
      <c r="H39" s="98"/>
    </row>
    <row r="40" spans="1:8" s="12" customFormat="1" ht="12.75" customHeight="1" x14ac:dyDescent="0.2">
      <c r="A40" s="1" t="s">
        <v>41</v>
      </c>
      <c r="B40" s="13" t="s">
        <v>42</v>
      </c>
      <c r="C40" s="31"/>
      <c r="D40" s="14"/>
      <c r="E40" s="82"/>
      <c r="F40" s="88"/>
      <c r="G40" s="88"/>
    </row>
    <row r="41" spans="1:8" s="12" customFormat="1" ht="12.75" customHeight="1" x14ac:dyDescent="0.2">
      <c r="A41" s="3" t="s">
        <v>43</v>
      </c>
      <c r="B41" s="65" t="s">
        <v>44</v>
      </c>
      <c r="C41" s="32"/>
      <c r="D41" s="66"/>
      <c r="E41" s="30"/>
      <c r="F41" s="87">
        <f>SUM(F42,F48,F49,F56,F57)</f>
        <v>3742.8500000000186</v>
      </c>
      <c r="G41" s="87">
        <f>SUM(G42,G48,G49,G56,G57)</f>
        <v>934.46000000002323</v>
      </c>
    </row>
    <row r="42" spans="1:8" s="12" customFormat="1" ht="12.75" customHeight="1" x14ac:dyDescent="0.2">
      <c r="A42" s="56" t="s">
        <v>9</v>
      </c>
      <c r="B42" s="48" t="s">
        <v>45</v>
      </c>
      <c r="C42" s="50"/>
      <c r="D42" s="67"/>
      <c r="E42" s="30"/>
      <c r="F42" s="88">
        <f>SUM(F43:F47)</f>
        <v>0</v>
      </c>
      <c r="G42" s="88">
        <f>SUM(G43:G47)</f>
        <v>0</v>
      </c>
    </row>
    <row r="43" spans="1:8" s="12" customFormat="1" ht="12.75" customHeight="1" x14ac:dyDescent="0.2">
      <c r="A43" s="18" t="s">
        <v>10</v>
      </c>
      <c r="B43" s="26"/>
      <c r="C43" s="45" t="s">
        <v>46</v>
      </c>
      <c r="D43" s="46"/>
      <c r="E43" s="82"/>
      <c r="F43" s="88"/>
      <c r="G43" s="88"/>
    </row>
    <row r="44" spans="1:8" s="12" customFormat="1" ht="12.75" customHeight="1" x14ac:dyDescent="0.2">
      <c r="A44" s="18" t="s">
        <v>12</v>
      </c>
      <c r="B44" s="26"/>
      <c r="C44" s="45" t="s">
        <v>86</v>
      </c>
      <c r="D44" s="46"/>
      <c r="E44" s="82"/>
      <c r="F44" s="88"/>
      <c r="G44" s="88"/>
    </row>
    <row r="45" spans="1:8" s="12" customFormat="1" ht="12.75" customHeight="1" x14ac:dyDescent="0.2">
      <c r="A45" s="18" t="s">
        <v>13</v>
      </c>
      <c r="B45" s="26"/>
      <c r="C45" s="45" t="s">
        <v>112</v>
      </c>
      <c r="D45" s="46"/>
      <c r="E45" s="82"/>
      <c r="F45" s="88"/>
      <c r="G45" s="88"/>
    </row>
    <row r="46" spans="1:8" s="12" customFormat="1" ht="12.75" customHeight="1" x14ac:dyDescent="0.2">
      <c r="A46" s="18" t="s">
        <v>15</v>
      </c>
      <c r="B46" s="26"/>
      <c r="C46" s="45" t="s">
        <v>117</v>
      </c>
      <c r="D46" s="46"/>
      <c r="E46" s="82"/>
      <c r="F46" s="88"/>
      <c r="G46" s="88"/>
    </row>
    <row r="47" spans="1:8" s="12" customFormat="1" ht="12.75" customHeight="1" x14ac:dyDescent="0.2">
      <c r="A47" s="18" t="s">
        <v>88</v>
      </c>
      <c r="B47" s="32"/>
      <c r="C47" s="138" t="s">
        <v>99</v>
      </c>
      <c r="D47" s="119"/>
      <c r="E47" s="82"/>
      <c r="F47" s="88"/>
      <c r="G47" s="88"/>
    </row>
    <row r="48" spans="1:8" s="12" customFormat="1" ht="12.75" customHeight="1" x14ac:dyDescent="0.2">
      <c r="A48" s="56" t="s">
        <v>16</v>
      </c>
      <c r="B48" s="68" t="s">
        <v>105</v>
      </c>
      <c r="C48" s="53"/>
      <c r="D48" s="69"/>
      <c r="E48" s="30"/>
      <c r="F48" s="88">
        <v>132.33000000000001</v>
      </c>
      <c r="G48" s="88">
        <v>35.81</v>
      </c>
    </row>
    <row r="49" spans="1:8" s="12" customFormat="1" ht="12.75" customHeight="1" x14ac:dyDescent="0.2">
      <c r="A49" s="56" t="s">
        <v>32</v>
      </c>
      <c r="B49" s="48" t="s">
        <v>93</v>
      </c>
      <c r="C49" s="50"/>
      <c r="D49" s="67"/>
      <c r="E49" s="30"/>
      <c r="F49" s="88">
        <f>SUM(F50:F55)</f>
        <v>3610.5200000000186</v>
      </c>
      <c r="G49" s="88">
        <f>SUM(G50:G55)</f>
        <v>898.65000000002328</v>
      </c>
    </row>
    <row r="50" spans="1:8" s="12" customFormat="1" ht="12.75" customHeight="1" x14ac:dyDescent="0.2">
      <c r="A50" s="18" t="s">
        <v>34</v>
      </c>
      <c r="B50" s="50"/>
      <c r="C50" s="78" t="s">
        <v>78</v>
      </c>
      <c r="D50" s="52"/>
      <c r="E50" s="30"/>
      <c r="F50" s="88"/>
      <c r="G50" s="88"/>
    </row>
    <row r="51" spans="1:8" s="12" customFormat="1" ht="12.75" customHeight="1" x14ac:dyDescent="0.2">
      <c r="A51" s="79" t="s">
        <v>35</v>
      </c>
      <c r="B51" s="26"/>
      <c r="C51" s="45" t="s">
        <v>47</v>
      </c>
      <c r="D51" s="27"/>
      <c r="E51" s="84"/>
      <c r="F51" s="88"/>
      <c r="G51" s="88"/>
    </row>
    <row r="52" spans="1:8" s="12" customFormat="1" ht="12.75" customHeight="1" x14ac:dyDescent="0.2">
      <c r="A52" s="18" t="s">
        <v>36</v>
      </c>
      <c r="B52" s="26"/>
      <c r="C52" s="45" t="s">
        <v>48</v>
      </c>
      <c r="D52" s="46"/>
      <c r="E52" s="85"/>
      <c r="F52" s="88"/>
      <c r="G52" s="88"/>
    </row>
    <row r="53" spans="1:8" s="12" customFormat="1" ht="12.75" customHeight="1" x14ac:dyDescent="0.2">
      <c r="A53" s="18" t="s">
        <v>37</v>
      </c>
      <c r="B53" s="26"/>
      <c r="C53" s="138" t="s">
        <v>85</v>
      </c>
      <c r="D53" s="119"/>
      <c r="E53" s="85"/>
      <c r="F53" s="88"/>
      <c r="G53" s="88"/>
    </row>
    <row r="54" spans="1:8" s="12" customFormat="1" ht="12.75" customHeight="1" x14ac:dyDescent="0.2">
      <c r="A54" s="18" t="s">
        <v>38</v>
      </c>
      <c r="B54" s="26"/>
      <c r="C54" s="45" t="s">
        <v>79</v>
      </c>
      <c r="D54" s="46"/>
      <c r="E54" s="85"/>
      <c r="F54" s="88">
        <v>3610.5200000000186</v>
      </c>
      <c r="G54" s="88">
        <v>898.65000000002328</v>
      </c>
    </row>
    <row r="55" spans="1:8" s="12" customFormat="1" ht="12.75" customHeight="1" x14ac:dyDescent="0.2">
      <c r="A55" s="18" t="s">
        <v>39</v>
      </c>
      <c r="B55" s="26"/>
      <c r="C55" s="45" t="s">
        <v>49</v>
      </c>
      <c r="D55" s="46"/>
      <c r="E55" s="30"/>
      <c r="F55" s="88"/>
      <c r="G55" s="88"/>
    </row>
    <row r="56" spans="1:8" s="12" customFormat="1" x14ac:dyDescent="0.2">
      <c r="A56" s="56" t="s">
        <v>40</v>
      </c>
      <c r="B56" s="4" t="s">
        <v>50</v>
      </c>
      <c r="C56" s="4"/>
      <c r="D56" s="60"/>
      <c r="E56" s="85"/>
      <c r="F56" s="88"/>
      <c r="G56" s="88"/>
    </row>
    <row r="57" spans="1:8" s="12" customFormat="1" ht="12.75" customHeight="1" x14ac:dyDescent="0.2">
      <c r="A57" s="56" t="s">
        <v>51</v>
      </c>
      <c r="B57" s="4" t="s">
        <v>52</v>
      </c>
      <c r="C57" s="4"/>
      <c r="D57" s="60"/>
      <c r="E57" s="30"/>
      <c r="F57" s="88"/>
      <c r="G57" s="88"/>
    </row>
    <row r="58" spans="1:8" s="12" customFormat="1" ht="12.75" customHeight="1" x14ac:dyDescent="0.2">
      <c r="A58" s="30"/>
      <c r="B58" s="20" t="s">
        <v>53</v>
      </c>
      <c r="C58" s="21"/>
      <c r="D58" s="22"/>
      <c r="E58" s="30"/>
      <c r="F58" s="88">
        <f>SUM(F20,F40,F41)</f>
        <v>5772.6000000000186</v>
      </c>
      <c r="G58" s="88">
        <f>SUM(G20,G40,G41)</f>
        <v>3783.4400000000228</v>
      </c>
    </row>
    <row r="59" spans="1:8" s="61" customFormat="1" ht="12.75" customHeight="1" x14ac:dyDescent="0.2">
      <c r="A59" s="1" t="s">
        <v>54</v>
      </c>
      <c r="B59" s="13" t="s">
        <v>55</v>
      </c>
      <c r="C59" s="13"/>
      <c r="D59" s="72"/>
      <c r="E59" s="30"/>
      <c r="F59" s="87">
        <f>SUM(F60:F63)</f>
        <v>2162.0799999999581</v>
      </c>
      <c r="G59" s="87">
        <f>SUM(G60:G63)</f>
        <v>2884.7900000000373</v>
      </c>
      <c r="H59" s="12"/>
    </row>
    <row r="60" spans="1:8" s="12" customFormat="1" ht="12.75" customHeight="1" x14ac:dyDescent="0.2">
      <c r="A60" s="30" t="s">
        <v>9</v>
      </c>
      <c r="B60" s="6" t="s">
        <v>56</v>
      </c>
      <c r="C60" s="6"/>
      <c r="D60" s="44"/>
      <c r="E60" s="30"/>
      <c r="F60" s="88"/>
      <c r="G60" s="88"/>
    </row>
    <row r="61" spans="1:8" s="12" customFormat="1" ht="12.75" customHeight="1" x14ac:dyDescent="0.2">
      <c r="A61" s="19" t="s">
        <v>16</v>
      </c>
      <c r="B61" s="20" t="s">
        <v>57</v>
      </c>
      <c r="C61" s="21"/>
      <c r="D61" s="22"/>
      <c r="E61" s="19"/>
      <c r="F61" s="88">
        <v>2162.0799999999581</v>
      </c>
      <c r="G61" s="88">
        <v>2884.7900000000373</v>
      </c>
    </row>
    <row r="62" spans="1:8" s="12" customFormat="1" x14ac:dyDescent="0.2">
      <c r="A62" s="30" t="s">
        <v>32</v>
      </c>
      <c r="B62" s="114" t="s">
        <v>100</v>
      </c>
      <c r="C62" s="115"/>
      <c r="D62" s="116"/>
      <c r="E62" s="30"/>
      <c r="F62" s="88"/>
      <c r="G62" s="88"/>
    </row>
    <row r="63" spans="1:8" s="12" customFormat="1" x14ac:dyDescent="0.2">
      <c r="A63" s="30" t="s">
        <v>91</v>
      </c>
      <c r="B63" s="6" t="s">
        <v>58</v>
      </c>
      <c r="C63" s="7"/>
      <c r="D63" s="5"/>
      <c r="E63" s="30"/>
      <c r="F63" s="88"/>
      <c r="G63" s="88"/>
    </row>
    <row r="64" spans="1:8" s="12" customFormat="1" x14ac:dyDescent="0.2">
      <c r="A64" s="1" t="s">
        <v>59</v>
      </c>
      <c r="B64" s="13" t="s">
        <v>60</v>
      </c>
      <c r="C64" s="31"/>
      <c r="D64" s="14"/>
      <c r="E64" s="30"/>
      <c r="F64" s="87">
        <f>SUM(F65,F69)</f>
        <v>3610.52</v>
      </c>
      <c r="G64" s="87">
        <f>SUM(G65,G69)</f>
        <v>898.65</v>
      </c>
    </row>
    <row r="65" spans="1:8" s="12" customFormat="1" ht="12.75" customHeight="1" x14ac:dyDescent="0.2">
      <c r="A65" s="30" t="s">
        <v>9</v>
      </c>
      <c r="B65" s="34" t="s">
        <v>61</v>
      </c>
      <c r="C65" s="35"/>
      <c r="D65" s="17"/>
      <c r="E65" s="30"/>
      <c r="F65" s="88">
        <f>SUM(F66:F68)</f>
        <v>0</v>
      </c>
      <c r="G65" s="88">
        <f>SUM(G66:G68)</f>
        <v>0</v>
      </c>
    </row>
    <row r="66" spans="1:8" s="12" customFormat="1" ht="12.75" customHeight="1" x14ac:dyDescent="0.2">
      <c r="A66" s="23" t="s">
        <v>10</v>
      </c>
      <c r="B66" s="39"/>
      <c r="C66" s="43" t="s">
        <v>94</v>
      </c>
      <c r="D66" s="49"/>
      <c r="E66" s="85"/>
      <c r="F66" s="88"/>
      <c r="G66" s="88"/>
    </row>
    <row r="67" spans="1:8" s="12" customFormat="1" ht="12.75" customHeight="1" x14ac:dyDescent="0.2">
      <c r="A67" s="23" t="s">
        <v>12</v>
      </c>
      <c r="B67" s="7"/>
      <c r="C67" s="43" t="s">
        <v>62</v>
      </c>
      <c r="D67" s="29"/>
      <c r="E67" s="30"/>
      <c r="F67" s="88"/>
      <c r="G67" s="88"/>
    </row>
    <row r="68" spans="1:8" s="12" customFormat="1" ht="12.75" customHeight="1" x14ac:dyDescent="0.2">
      <c r="A68" s="23" t="s">
        <v>98</v>
      </c>
      <c r="B68" s="7"/>
      <c r="C68" s="43" t="s">
        <v>63</v>
      </c>
      <c r="D68" s="29"/>
      <c r="E68" s="83"/>
      <c r="F68" s="88"/>
      <c r="G68" s="88"/>
    </row>
    <row r="69" spans="1:8" s="12" customFormat="1" ht="12.75" customHeight="1" x14ac:dyDescent="0.2">
      <c r="A69" s="56" t="s">
        <v>16</v>
      </c>
      <c r="B69" s="57" t="s">
        <v>64</v>
      </c>
      <c r="C69" s="58"/>
      <c r="D69" s="59"/>
      <c r="E69" s="56"/>
      <c r="F69" s="88">
        <f>SUM(F70:F75,F78:F83)</f>
        <v>3610.52</v>
      </c>
      <c r="G69" s="88">
        <f>SUM(G70:G75,G78:G83)</f>
        <v>898.65</v>
      </c>
      <c r="H69" s="61"/>
    </row>
    <row r="70" spans="1:8" s="12" customFormat="1" ht="12.75" customHeight="1" x14ac:dyDescent="0.2">
      <c r="A70" s="23" t="s">
        <v>18</v>
      </c>
      <c r="B70" s="7"/>
      <c r="C70" s="43" t="s">
        <v>97</v>
      </c>
      <c r="D70" s="25"/>
      <c r="E70" s="30"/>
      <c r="F70" s="88"/>
      <c r="G70" s="88"/>
    </row>
    <row r="71" spans="1:8" s="12" customFormat="1" ht="12.75" customHeight="1" x14ac:dyDescent="0.2">
      <c r="A71" s="23" t="s">
        <v>20</v>
      </c>
      <c r="B71" s="39"/>
      <c r="C71" s="43" t="s">
        <v>103</v>
      </c>
      <c r="D71" s="49"/>
      <c r="E71" s="85"/>
      <c r="F71" s="88"/>
      <c r="G71" s="88"/>
    </row>
    <row r="72" spans="1:8" s="12" customFormat="1" ht="12.75" customHeight="1" x14ac:dyDescent="0.2">
      <c r="A72" s="23" t="s">
        <v>22</v>
      </c>
      <c r="B72" s="39"/>
      <c r="C72" s="43" t="s">
        <v>95</v>
      </c>
      <c r="D72" s="49"/>
      <c r="E72" s="85"/>
      <c r="F72" s="88"/>
      <c r="G72" s="88"/>
    </row>
    <row r="73" spans="1:8" s="12" customFormat="1" ht="12.75" customHeight="1" x14ac:dyDescent="0.2">
      <c r="A73" s="76" t="s">
        <v>23</v>
      </c>
      <c r="B73" s="50"/>
      <c r="C73" s="51" t="s">
        <v>80</v>
      </c>
      <c r="D73" s="52"/>
      <c r="E73" s="85"/>
      <c r="F73" s="88"/>
      <c r="G73" s="88"/>
    </row>
    <row r="74" spans="1:8" s="12" customFormat="1" ht="12.75" customHeight="1" x14ac:dyDescent="0.2">
      <c r="A74" s="30" t="s">
        <v>24</v>
      </c>
      <c r="B74" s="24"/>
      <c r="C74" s="24" t="s">
        <v>81</v>
      </c>
      <c r="D74" s="25"/>
      <c r="E74" s="86"/>
      <c r="F74" s="88"/>
      <c r="G74" s="88"/>
    </row>
    <row r="75" spans="1:8" s="12" customFormat="1" ht="12.75" customHeight="1" x14ac:dyDescent="0.2">
      <c r="A75" s="80" t="s">
        <v>26</v>
      </c>
      <c r="B75" s="58"/>
      <c r="C75" s="75" t="s">
        <v>96</v>
      </c>
      <c r="D75" s="62"/>
      <c r="E75" s="30"/>
      <c r="F75" s="88">
        <f>SUM(F76,F77)</f>
        <v>0</v>
      </c>
      <c r="G75" s="88">
        <f>SUM(G76,G77)</f>
        <v>0</v>
      </c>
    </row>
    <row r="76" spans="1:8" s="12" customFormat="1" ht="12.75" customHeight="1" x14ac:dyDescent="0.2">
      <c r="A76" s="18" t="s">
        <v>120</v>
      </c>
      <c r="B76" s="26"/>
      <c r="C76" s="27"/>
      <c r="D76" s="46" t="s">
        <v>65</v>
      </c>
      <c r="E76" s="85"/>
      <c r="F76" s="88"/>
      <c r="G76" s="88"/>
    </row>
    <row r="77" spans="1:8" s="12" customFormat="1" ht="12.75" customHeight="1" x14ac:dyDescent="0.2">
      <c r="A77" s="18" t="s">
        <v>121</v>
      </c>
      <c r="B77" s="26"/>
      <c r="C77" s="27"/>
      <c r="D77" s="46" t="s">
        <v>66</v>
      </c>
      <c r="E77" s="82"/>
      <c r="F77" s="88"/>
      <c r="G77" s="88"/>
    </row>
    <row r="78" spans="1:8" s="12" customFormat="1" ht="12.75" customHeight="1" x14ac:dyDescent="0.2">
      <c r="A78" s="18" t="s">
        <v>28</v>
      </c>
      <c r="B78" s="53"/>
      <c r="C78" s="54" t="s">
        <v>67</v>
      </c>
      <c r="D78" s="55"/>
      <c r="E78" s="82"/>
      <c r="F78" s="88"/>
      <c r="G78" s="88"/>
    </row>
    <row r="79" spans="1:8" s="12" customFormat="1" ht="12.75" customHeight="1" x14ac:dyDescent="0.2">
      <c r="A79" s="18" t="s">
        <v>29</v>
      </c>
      <c r="B79" s="33"/>
      <c r="C79" s="45" t="s">
        <v>106</v>
      </c>
      <c r="D79" s="47"/>
      <c r="E79" s="85"/>
      <c r="F79" s="88"/>
      <c r="G79" s="88"/>
    </row>
    <row r="80" spans="1:8" s="12" customFormat="1" ht="12.75" customHeight="1" x14ac:dyDescent="0.2">
      <c r="A80" s="18" t="s">
        <v>30</v>
      </c>
      <c r="B80" s="7"/>
      <c r="C80" s="43" t="s">
        <v>68</v>
      </c>
      <c r="D80" s="29"/>
      <c r="E80" s="85"/>
      <c r="F80" s="88">
        <v>90</v>
      </c>
      <c r="G80" s="88"/>
    </row>
    <row r="81" spans="1:7" s="12" customFormat="1" ht="12.75" customHeight="1" x14ac:dyDescent="0.2">
      <c r="A81" s="18" t="s">
        <v>31</v>
      </c>
      <c r="B81" s="7"/>
      <c r="C81" s="43" t="s">
        <v>69</v>
      </c>
      <c r="D81" s="29"/>
      <c r="E81" s="85"/>
      <c r="F81" s="88"/>
      <c r="G81" s="88"/>
    </row>
    <row r="82" spans="1:7" s="12" customFormat="1" ht="12.75" customHeight="1" x14ac:dyDescent="0.2">
      <c r="A82" s="23" t="s">
        <v>119</v>
      </c>
      <c r="B82" s="26"/>
      <c r="C82" s="45" t="s">
        <v>87</v>
      </c>
      <c r="D82" s="46"/>
      <c r="E82" s="85"/>
      <c r="F82" s="88">
        <v>3520.52</v>
      </c>
      <c r="G82" s="88">
        <v>898.65</v>
      </c>
    </row>
    <row r="83" spans="1:7" s="12" customFormat="1" ht="12.75" customHeight="1" x14ac:dyDescent="0.2">
      <c r="A83" s="23" t="s">
        <v>122</v>
      </c>
      <c r="B83" s="7"/>
      <c r="C83" s="43" t="s">
        <v>70</v>
      </c>
      <c r="D83" s="29"/>
      <c r="E83" s="83"/>
      <c r="F83" s="88"/>
      <c r="G83" s="88"/>
    </row>
    <row r="84" spans="1:7" s="12" customFormat="1" ht="25.5" customHeight="1" x14ac:dyDescent="0.2">
      <c r="A84" s="1" t="s">
        <v>71</v>
      </c>
      <c r="B84" s="36" t="s">
        <v>72</v>
      </c>
      <c r="C84" s="37"/>
      <c r="D84" s="38"/>
      <c r="E84" s="83"/>
      <c r="F84" s="87">
        <f>SUM(F85,F86,F89,F90)</f>
        <v>-1.4551915228366852E-11</v>
      </c>
      <c r="G84" s="87">
        <f>SUM(G85,G86,G89,G90)</f>
        <v>5.8207660913467407E-11</v>
      </c>
    </row>
    <row r="85" spans="1:7" s="12" customFormat="1" x14ac:dyDescent="0.2">
      <c r="A85" s="30" t="s">
        <v>9</v>
      </c>
      <c r="B85" s="6" t="s">
        <v>82</v>
      </c>
      <c r="C85" s="7"/>
      <c r="D85" s="5"/>
      <c r="E85" s="83"/>
      <c r="F85" s="88"/>
      <c r="G85" s="88"/>
    </row>
    <row r="86" spans="1:7" s="12" customFormat="1" ht="12.75" customHeight="1" x14ac:dyDescent="0.2">
      <c r="A86" s="30" t="s">
        <v>16</v>
      </c>
      <c r="B86" s="34" t="s">
        <v>73</v>
      </c>
      <c r="C86" s="35"/>
      <c r="D86" s="17"/>
      <c r="E86" s="30"/>
      <c r="F86" s="88">
        <f>SUM(F87,F88)</f>
        <v>0</v>
      </c>
      <c r="G86" s="88">
        <f>SUM(G87,G88)</f>
        <v>0</v>
      </c>
    </row>
    <row r="87" spans="1:7" s="12" customFormat="1" ht="12.75" customHeight="1" x14ac:dyDescent="0.2">
      <c r="A87" s="23" t="s">
        <v>18</v>
      </c>
      <c r="B87" s="7"/>
      <c r="C87" s="43" t="s">
        <v>74</v>
      </c>
      <c r="D87" s="29"/>
      <c r="E87" s="30"/>
      <c r="F87" s="88"/>
      <c r="G87" s="88"/>
    </row>
    <row r="88" spans="1:7" s="12" customFormat="1" x14ac:dyDescent="0.2">
      <c r="A88" s="23" t="s">
        <v>20</v>
      </c>
      <c r="B88" s="7"/>
      <c r="C88" s="43" t="s">
        <v>75</v>
      </c>
      <c r="D88" s="29"/>
      <c r="E88" s="30"/>
      <c r="F88" s="88"/>
      <c r="G88" s="88"/>
    </row>
    <row r="89" spans="1:7" s="12" customFormat="1" ht="12.75" customHeight="1" x14ac:dyDescent="0.2">
      <c r="A89" s="56" t="s">
        <v>32</v>
      </c>
      <c r="B89" s="27" t="s">
        <v>104</v>
      </c>
      <c r="C89" s="27"/>
      <c r="D89" s="28"/>
      <c r="E89" s="30"/>
      <c r="F89" s="88"/>
      <c r="G89" s="88"/>
    </row>
    <row r="90" spans="1:7" s="12" customFormat="1" ht="13.5" customHeight="1" x14ac:dyDescent="0.2">
      <c r="A90" s="19" t="s">
        <v>40</v>
      </c>
      <c r="B90" s="20" t="s">
        <v>76</v>
      </c>
      <c r="C90" s="21"/>
      <c r="D90" s="22"/>
      <c r="E90" s="30"/>
      <c r="F90" s="88">
        <f>SUM(F91,F92)</f>
        <v>-1.4551915228366852E-11</v>
      </c>
      <c r="G90" s="88">
        <f>SUM(G91,G92)</f>
        <v>5.8207660913467407E-11</v>
      </c>
    </row>
    <row r="91" spans="1:7" s="12" customFormat="1" x14ac:dyDescent="0.2">
      <c r="A91" s="23" t="s">
        <v>113</v>
      </c>
      <c r="B91" s="31"/>
      <c r="C91" s="43" t="s">
        <v>101</v>
      </c>
      <c r="D91" s="10"/>
      <c r="E91" s="82"/>
      <c r="F91" s="88">
        <v>-1.4551915228366852E-11</v>
      </c>
      <c r="G91" s="88">
        <v>5.8207660913467407E-11</v>
      </c>
    </row>
    <row r="92" spans="1:7" s="12" customFormat="1" x14ac:dyDescent="0.2">
      <c r="A92" s="23" t="s">
        <v>114</v>
      </c>
      <c r="B92" s="31"/>
      <c r="C92" s="43" t="s">
        <v>102</v>
      </c>
      <c r="D92" s="10"/>
      <c r="E92" s="82"/>
      <c r="F92" s="88"/>
      <c r="G92" s="88"/>
    </row>
    <row r="93" spans="1:7" s="12" customFormat="1" x14ac:dyDescent="0.2">
      <c r="A93" s="1" t="s">
        <v>83</v>
      </c>
      <c r="B93" s="36" t="s">
        <v>84</v>
      </c>
      <c r="C93" s="38"/>
      <c r="D93" s="38"/>
      <c r="E93" s="82"/>
      <c r="F93" s="87"/>
      <c r="G93" s="87"/>
    </row>
    <row r="94" spans="1:7" s="12" customFormat="1" ht="25.5" customHeight="1" x14ac:dyDescent="0.2">
      <c r="A94" s="1"/>
      <c r="B94" s="117" t="s">
        <v>115</v>
      </c>
      <c r="C94" s="118"/>
      <c r="D94" s="119"/>
      <c r="E94" s="30"/>
      <c r="F94" s="89">
        <f>SUM(F59,F64,F84,F93)</f>
        <v>5772.599999999944</v>
      </c>
      <c r="G94" s="89">
        <f>SUM(G59,G64,G84,G93)</f>
        <v>3783.4400000000956</v>
      </c>
    </row>
    <row r="95" spans="1:7" s="12" customFormat="1" x14ac:dyDescent="0.2">
      <c r="A95" s="41"/>
      <c r="B95" s="40"/>
      <c r="C95" s="40"/>
      <c r="D95" s="40"/>
      <c r="E95" s="40"/>
      <c r="F95" s="42"/>
      <c r="G95" s="42"/>
    </row>
    <row r="96" spans="1:7" s="61" customFormat="1" x14ac:dyDescent="0.2">
      <c r="A96" s="139" t="s">
        <v>137</v>
      </c>
      <c r="B96" s="139"/>
      <c r="C96" s="139"/>
      <c r="D96" s="139"/>
      <c r="E96" s="91"/>
      <c r="F96" s="140" t="s">
        <v>138</v>
      </c>
      <c r="G96" s="140"/>
    </row>
    <row r="97" spans="1:8" s="12" customFormat="1" ht="25.5" x14ac:dyDescent="0.2">
      <c r="A97" s="108" t="s">
        <v>125</v>
      </c>
      <c r="B97" s="108"/>
      <c r="C97" s="108"/>
      <c r="D97" s="108"/>
      <c r="E97" s="42" t="s">
        <v>124</v>
      </c>
      <c r="F97" s="127" t="s">
        <v>107</v>
      </c>
      <c r="G97" s="127"/>
    </row>
    <row r="98" spans="1:8" s="12" customFormat="1" x14ac:dyDescent="0.2">
      <c r="A98" s="9"/>
      <c r="B98" s="9"/>
      <c r="C98" s="9"/>
      <c r="D98" s="9"/>
      <c r="E98" s="9"/>
      <c r="F98" s="9"/>
      <c r="G98" s="9"/>
    </row>
    <row r="99" spans="1:8" s="12" customFormat="1" x14ac:dyDescent="0.2">
      <c r="A99" s="139" t="s">
        <v>139</v>
      </c>
      <c r="B99" s="139"/>
      <c r="C99" s="139"/>
      <c r="D99" s="139"/>
      <c r="E99" s="91"/>
      <c r="F99" s="140" t="s">
        <v>140</v>
      </c>
      <c r="G99" s="140"/>
    </row>
    <row r="100" spans="1:8" s="12" customFormat="1" ht="25.5" x14ac:dyDescent="0.2">
      <c r="A100" s="106" t="s">
        <v>126</v>
      </c>
      <c r="B100" s="106"/>
      <c r="C100" s="106"/>
      <c r="D100" s="106"/>
      <c r="E100" s="61" t="s">
        <v>124</v>
      </c>
      <c r="F100" s="107" t="s">
        <v>107</v>
      </c>
      <c r="G100" s="107"/>
    </row>
    <row r="101" spans="1:8" s="12" customFormat="1" x14ac:dyDescent="0.2">
      <c r="A101" s="70"/>
      <c r="B101" s="70"/>
      <c r="C101" s="70"/>
      <c r="D101" s="70"/>
      <c r="E101" s="71"/>
      <c r="F101" s="9"/>
      <c r="G101" s="9"/>
    </row>
    <row r="102" spans="1:8" s="12" customFormat="1" x14ac:dyDescent="0.2">
      <c r="A102" s="70"/>
      <c r="B102" s="70"/>
      <c r="C102" s="70"/>
      <c r="D102" s="70"/>
      <c r="E102" s="71"/>
      <c r="F102" s="9"/>
      <c r="G102" s="9"/>
    </row>
    <row r="103" spans="1:8" s="12" customFormat="1" ht="12.75" customHeight="1" x14ac:dyDescent="0.2">
      <c r="E103" s="42"/>
      <c r="H103" s="90"/>
    </row>
  </sheetData>
  <mergeCells count="26">
    <mergeCell ref="A9:G9"/>
    <mergeCell ref="A12:E12"/>
    <mergeCell ref="A14:G14"/>
    <mergeCell ref="A16:G16"/>
    <mergeCell ref="A17:G17"/>
    <mergeCell ref="E2:G2"/>
    <mergeCell ref="E3:G3"/>
    <mergeCell ref="A7:G7"/>
    <mergeCell ref="A8:G8"/>
    <mergeCell ref="A5:G6"/>
    <mergeCell ref="A10:G11"/>
    <mergeCell ref="A13:G13"/>
    <mergeCell ref="A96:D96"/>
    <mergeCell ref="B62:D62"/>
    <mergeCell ref="B94:D94"/>
    <mergeCell ref="B19:D19"/>
    <mergeCell ref="D18:G18"/>
    <mergeCell ref="F96:G96"/>
    <mergeCell ref="C47:D47"/>
    <mergeCell ref="C53:D53"/>
    <mergeCell ref="A100:D100"/>
    <mergeCell ref="F100:G100"/>
    <mergeCell ref="A99:D99"/>
    <mergeCell ref="F99:G99"/>
    <mergeCell ref="A97:D97"/>
    <mergeCell ref="F97:G97"/>
  </mergeCells>
  <phoneticPr fontId="1" type="noConversion"/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</vt:lpstr>
      <vt:lpstr>'2'!Print_Titles</vt:lpstr>
    </vt:vector>
  </TitlesOfParts>
  <Company>LR 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Vitalija Lingiene</dc:creator>
  <cp:lastModifiedBy>Vitalija Lingiene</cp:lastModifiedBy>
  <cp:lastPrinted>2025-10-28T13:06:46Z</cp:lastPrinted>
  <dcterms:created xsi:type="dcterms:W3CDTF">2009-07-20T14:30:53Z</dcterms:created>
  <dcterms:modified xsi:type="dcterms:W3CDTF">2025-11-03T09:25:59Z</dcterms:modified>
</cp:coreProperties>
</file>