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ausra.adomaitiene\Desktop\"/>
    </mc:Choice>
  </mc:AlternateContent>
  <bookViews>
    <workbookView xWindow="360" yWindow="96" windowWidth="27792" windowHeight="11832"/>
  </bookViews>
  <sheets>
    <sheet name="2_VSAFAS_1p" sheetId="1" r:id="rId1"/>
  </sheets>
  <definedNames>
    <definedName name="a" localSheetId="0">#REF!</definedName>
    <definedName name="a">#REF!</definedName>
    <definedName name="adresas" localSheetId="0">#REF!</definedName>
    <definedName name="adresas">#REF!</definedName>
    <definedName name="as" localSheetId="0">#REF!</definedName>
    <definedName name="as">#REF!</definedName>
    <definedName name="b" localSheetId="0">#REF!</definedName>
    <definedName name="b">#REF!</definedName>
    <definedName name="BEx3O85IKWARA6NCJOLRBRJFMEWW" localSheetId="0">#REF!</definedName>
    <definedName name="BEx3O85IKWARA6NCJOLRBRJFMEWW">#REF!</definedName>
    <definedName name="BEx5MLQZM68YQSKARVWTTPINFQ2C" localSheetId="0">#REF!</definedName>
    <definedName name="BEx5MLQZM68YQSKARVWTTPINFQ2C">#REF!</definedName>
    <definedName name="BExERWCEBKQRYWRQLYJ4UCMMKTHG" localSheetId="0">#REF!</definedName>
    <definedName name="BExERWCEBKQRYWRQLYJ4UCMMKTHG">#REF!</definedName>
    <definedName name="BExMBYPQDG9AYDQ5E8IECVFREPO6" localSheetId="0">#REF!</definedName>
    <definedName name="BExMBYPQDG9AYDQ5E8IECVFREPO6">#REF!</definedName>
    <definedName name="BExQ9ZLYHWABXAA9NJDW8ZS0UQ9P" localSheetId="0">#REF!</definedName>
    <definedName name="BExQ9ZLYHWABXAA9NJDW8ZS0UQ9P">#REF!</definedName>
    <definedName name="BExTUY9WNSJ91GV8CP0SKJTEIV82" localSheetId="0">#REF!</definedName>
    <definedName name="BExTUY9WNSJ91GV8CP0SKJTEIV82">#REF!</definedName>
    <definedName name="d_1" localSheetId="0">#REF!</definedName>
    <definedName name="d_1">#REF!</definedName>
    <definedName name="d_10" localSheetId="0">#REF!</definedName>
    <definedName name="d_10">#REF!</definedName>
    <definedName name="d_11" localSheetId="0">#REF!</definedName>
    <definedName name="d_11">#REF!</definedName>
    <definedName name="d_12" localSheetId="0">#REF!</definedName>
    <definedName name="d_12">#REF!</definedName>
    <definedName name="d_13" localSheetId="0">#REF!</definedName>
    <definedName name="d_13">#REF!</definedName>
    <definedName name="d_14" localSheetId="0">#REF!</definedName>
    <definedName name="d_14">#REF!</definedName>
    <definedName name="d_15" localSheetId="0">#REF!</definedName>
    <definedName name="d_15">#REF!</definedName>
    <definedName name="d_16" localSheetId="0">#REF!</definedName>
    <definedName name="d_16">#REF!</definedName>
    <definedName name="d_17" localSheetId="0">#REF!</definedName>
    <definedName name="d_17">#REF!</definedName>
    <definedName name="d_18" localSheetId="0">#REF!</definedName>
    <definedName name="d_18">#REF!</definedName>
    <definedName name="d_19" localSheetId="0">#REF!</definedName>
    <definedName name="d_19">#REF!</definedName>
    <definedName name="D_19a" localSheetId="0">#REF!</definedName>
    <definedName name="D_19a">#REF!</definedName>
    <definedName name="d_2" localSheetId="0">#REF!</definedName>
    <definedName name="d_2">#REF!</definedName>
    <definedName name="d_20" localSheetId="0">#REF!</definedName>
    <definedName name="d_20">#REF!</definedName>
    <definedName name="d_21" localSheetId="0">#REF!</definedName>
    <definedName name="d_21">#REF!</definedName>
    <definedName name="d_22" localSheetId="0">#REF!</definedName>
    <definedName name="d_22">#REF!</definedName>
    <definedName name="d_23" localSheetId="0">#REF!</definedName>
    <definedName name="d_23">#REF!</definedName>
    <definedName name="d_24" localSheetId="0">#REF!</definedName>
    <definedName name="d_24">#REF!</definedName>
    <definedName name="d_25" localSheetId="0">#REF!</definedName>
    <definedName name="d_25">#REF!</definedName>
    <definedName name="d_26" localSheetId="0">#REF!</definedName>
    <definedName name="d_26">#REF!</definedName>
    <definedName name="d_27" localSheetId="0">#REF!</definedName>
    <definedName name="d_27">#REF!</definedName>
    <definedName name="d_28" localSheetId="0">#REF!</definedName>
    <definedName name="d_28">#REF!</definedName>
    <definedName name="d_29" localSheetId="0">#REF!</definedName>
    <definedName name="d_29">#REF!</definedName>
    <definedName name="D_2a" localSheetId="0">#REF!</definedName>
    <definedName name="D_2a">#REF!</definedName>
    <definedName name="d_3" localSheetId="0">#REF!</definedName>
    <definedName name="d_3">#REF!</definedName>
    <definedName name="d_30" localSheetId="0">#REF!</definedName>
    <definedName name="d_30">#REF!</definedName>
    <definedName name="d_31" localSheetId="0">#REF!</definedName>
    <definedName name="d_31">#REF!</definedName>
    <definedName name="d_4" localSheetId="0">#REF!</definedName>
    <definedName name="d_4">#REF!</definedName>
    <definedName name="d_5" localSheetId="0">#REF!</definedName>
    <definedName name="d_5">#REF!</definedName>
    <definedName name="d_6" localSheetId="0">#REF!</definedName>
    <definedName name="d_6">#REF!</definedName>
    <definedName name="d_7" localSheetId="0">#REF!</definedName>
    <definedName name="d_7">#REF!</definedName>
    <definedName name="d_8" localSheetId="0">#REF!</definedName>
    <definedName name="d_8">#REF!</definedName>
    <definedName name="d_9" localSheetId="0">#REF!</definedName>
    <definedName name="d_9">#REF!</definedName>
    <definedName name="D_ą0" localSheetId="0">#REF!</definedName>
    <definedName name="D_ą0">#REF!</definedName>
    <definedName name="FAgrupe" localSheetId="0">#REF!</definedName>
    <definedName name="FAgrupe">#REF!</definedName>
    <definedName name="howToChange" localSheetId="0">#REF!</definedName>
    <definedName name="howToChange">#REF!</definedName>
    <definedName name="howToCheck" localSheetId="0">#REF!</definedName>
    <definedName name="howToCheck">#REF!</definedName>
    <definedName name="indres" localSheetId="0">#REF!</definedName>
    <definedName name="indres">#REF!</definedName>
    <definedName name="k" localSheetId="0">#REF!</definedName>
    <definedName name="k">#REF!</definedName>
    <definedName name="kodas" localSheetId="0">#REF!</definedName>
    <definedName name="kodas">#REF!</definedName>
    <definedName name="laikas" localSheetId="0">#REF!</definedName>
    <definedName name="laikas">#REF!</definedName>
    <definedName name="pavadinimas" localSheetId="0">#REF!</definedName>
    <definedName name="pavadinimas">#REF!</definedName>
    <definedName name="pobudis" localSheetId="0">#REF!</definedName>
    <definedName name="pobudis">#REF!</definedName>
    <definedName name="_xlnm.Print_Area" localSheetId="0">'2_VSAFAS_1p'!$A$1:$F$79</definedName>
    <definedName name="sada" localSheetId="0">#REF!</definedName>
    <definedName name="sada">#REF!</definedName>
    <definedName name="sd" localSheetId="0">#REF!</definedName>
    <definedName name="sd">#REF!</definedName>
    <definedName name="Sritis" localSheetId="0">#REF!</definedName>
    <definedName name="Sritis">#REF!</definedName>
    <definedName name="Taip_Ne" localSheetId="0">#REF!</definedName>
    <definedName name="Taip_Ne">#REF!</definedName>
    <definedName name="VAgrupe" localSheetId="0">#REF!</definedName>
    <definedName name="VAgrupe">#REF!</definedName>
    <definedName name="vieta" localSheetId="0">#REF!</definedName>
    <definedName name="vieta">#REF!</definedName>
    <definedName name="x" localSheetId="0">#REF!</definedName>
    <definedName name="x">#REF!</definedName>
    <definedName name="X4AL_III_ketv__AL__2__List" localSheetId="0">#REF!</definedName>
    <definedName name="X4AL_III_ketv__AL__2__List">#REF!</definedName>
  </definedNames>
  <calcPr calcId="162913"/>
</workbook>
</file>

<file path=xl/calcChain.xml><?xml version="1.0" encoding="utf-8"?>
<calcChain xmlns="http://schemas.openxmlformats.org/spreadsheetml/2006/main">
  <c r="E68" i="1" l="1"/>
  <c r="F68" i="1" l="1"/>
  <c r="F33" i="1"/>
  <c r="E49" i="1" l="1"/>
  <c r="F65" i="1" l="1"/>
  <c r="E65" i="1"/>
  <c r="F53" i="1"/>
  <c r="E53" i="1"/>
  <c r="F49" i="1"/>
  <c r="E48" i="1"/>
  <c r="F43" i="1"/>
  <c r="E43" i="1"/>
  <c r="F28" i="1"/>
  <c r="F42" i="1" s="1"/>
  <c r="E28" i="1"/>
  <c r="E42" i="1" s="1"/>
  <c r="F48" i="1" l="1"/>
  <c r="F71" i="1" s="1"/>
  <c r="E71" i="1"/>
</calcChain>
</file>

<file path=xl/sharedStrings.xml><?xml version="1.0" encoding="utf-8"?>
<sst xmlns="http://schemas.openxmlformats.org/spreadsheetml/2006/main" count="131" uniqueCount="111">
  <si>
    <t>Kretingos rajono savivaldybės administracija, 188715222, Savanorių g. 29A, 97111 Kretinga</t>
  </si>
  <si>
    <t>_______________________________________________________________________________________</t>
  </si>
  <si>
    <t>(viešojo sektoriaus subjekto, parengusio finansinės būklės ataskaitą (konsoliduotąją finansinės būklės ataskaitą), kodas, adresas)</t>
  </si>
  <si>
    <t>Kretingos rajono savivaldybės iždas</t>
  </si>
  <si>
    <t>(viešojo sektoriaus subjekto arba viešojo sektoriaus subjektų grupės pavadinimas)</t>
  </si>
  <si>
    <t>FINANSINĖS BŪKLĖS ATASKAITA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</si>
  <si>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</si>
  <si>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</si>
  <si>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</si>
  <si>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</si>
  <si>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</si>
  <si>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</si>
  <si>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</si>
  <si>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</si>
  <si>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</si>
  <si>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II.</t>
  </si>
  <si>
    <t>Ilgalaikis materialusis turtas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</si>
  <si>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</si>
  <si>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</si>
  <si>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</si>
  <si>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</si>
  <si>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</si>
  <si>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</si>
  <si>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</si>
  <si>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 xml:space="preserve">BIOLOGINIS TURTAS </t>
  </si>
  <si>
    <t>C.</t>
  </si>
  <si>
    <t>TRUMPALAIKIS TURTAS</t>
  </si>
  <si>
    <t>Atsargos</t>
  </si>
  <si>
    <t>I.1</t>
  </si>
  <si>
    <t>Atsargos, išskyrus ilgalaikį materialųjį ir biologinį turtą, skirtą parduoti</t>
  </si>
  <si>
    <t>I.2</t>
  </si>
  <si>
    <t>Ilgalaikis materialusis ir biologinis turtas, skirtas parduoti</t>
  </si>
  <si>
    <t>Išankstiniai apmokėjimai</t>
  </si>
  <si>
    <r>
      <rPr>
        <sz val="10"/>
        <color theme="1"/>
        <rFont val="Times New Roman"/>
        <family val="1"/>
        <charset val="186"/>
      </rPr>
      <t>Per vienus</t>
    </r>
    <r>
      <rPr>
        <b/>
        <sz val="10"/>
        <color theme="1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>metus gautinos sumos</t>
    </r>
  </si>
  <si>
    <t>P10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</si>
  <si>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</si>
  <si>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</si>
  <si>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</si>
  <si>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</si>
  <si>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</si>
  <si>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</si>
  <si>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</si>
  <si>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</si>
  <si>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</si>
  <si>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</si>
  <si>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</si>
  <si>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</si>
  <si>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</si>
  <si>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</si>
  <si>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P11</t>
  </si>
  <si>
    <t>IŠ VISO TURTO:</t>
  </si>
  <si>
    <t>D.</t>
  </si>
  <si>
    <t>FINANSAVIMO SUMOS</t>
  </si>
  <si>
    <t>P12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</si>
  <si>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</si>
  <si>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</si>
  <si>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</si>
  <si>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</si>
  <si>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</si>
  <si>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</si>
  <si>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</si>
  <si>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P13</t>
  </si>
  <si>
    <t>Ilgalaikiai įsipareigojimai</t>
  </si>
  <si>
    <t>Ilgalaikiai finansiniai įsipareigojimai</t>
  </si>
  <si>
    <t>Ilgalaikiai atidėjiniai</t>
  </si>
  <si>
    <t>I.3</t>
  </si>
  <si>
    <t>Kiti ilgalaikiai įsipareigojimai</t>
  </si>
  <si>
    <t>Trumpalaikiai įsipareigojimai</t>
  </si>
  <si>
    <t>II.1</t>
  </si>
  <si>
    <t>Ilgalaikių atidėjinių einamųjų metų dalis ir trumpalaikiai atidėjiniai</t>
  </si>
  <si>
    <t>II.2</t>
  </si>
  <si>
    <t>Ilgalaikių įsipareigojimų einamųjų metų dalis</t>
  </si>
  <si>
    <t>II.3</t>
  </si>
  <si>
    <t>Trumpalaikiai finansiniai įsipareigojimai</t>
  </si>
  <si>
    <t>II.4</t>
  </si>
  <si>
    <t>Mokėtinos subsidijos, dotacijos ir finansavimo sumos</t>
  </si>
  <si>
    <t>II.5</t>
  </si>
  <si>
    <t>Mokėtinos sumos į Europos Sąjungos biudžetą</t>
  </si>
  <si>
    <t>II.6</t>
  </si>
  <si>
    <t>Mokėtinos sumos į biudžetus ir fondus</t>
  </si>
  <si>
    <t>II.7</t>
  </si>
  <si>
    <t>Mokėtinos socialinės išmokos</t>
  </si>
  <si>
    <t>II.8</t>
  </si>
  <si>
    <t>Grąžintini mokesčiai, įmokos ir jų permokos</t>
  </si>
  <si>
    <r>
      <t>II.9</t>
    </r>
    <r>
      <rPr>
        <strike/>
        <sz val="10"/>
        <color rgb="FF000000"/>
        <rFont val="Times New Roman"/>
        <family val="1"/>
        <charset val="186"/>
      </rPr>
      <t xml:space="preserve"> </t>
    </r>
  </si>
  <si>
    <t>Tiekėjams mokėtinos sumos</t>
  </si>
  <si>
    <t>II.10</t>
  </si>
  <si>
    <t>Sukauptos mokėtinos sumos</t>
  </si>
  <si>
    <t>II.11</t>
  </si>
  <si>
    <t>Kiti trumpalaikiai įsipareigojimai</t>
  </si>
  <si>
    <t>F.</t>
  </si>
  <si>
    <t>GRYNASIS TURTAS</t>
  </si>
  <si>
    <t>Rezervai</t>
  </si>
  <si>
    <t>Nuosavybės metodo įtaka</t>
  </si>
  <si>
    <t>Sukauptas perviršis ar deficitas</t>
  </si>
  <si>
    <t>P14</t>
  </si>
  <si>
    <t>Einamųjų metų perviršis ar deficitas</t>
  </si>
  <si>
    <t>Ankstesnių metų perviršis ar deficitas</t>
  </si>
  <si>
    <t>IŠ VISO FINANSAVIMO SUMŲ, ĮSIPAREIGOJIMŲ IR GRYNOJO TURTO:</t>
  </si>
  <si>
    <t>(viešojo sektoriaus subjekto vadovo                                                             (parašas)</t>
  </si>
  <si>
    <t>(vardas ir pavardė)</t>
  </si>
  <si>
    <t>arba jo įgalioto administracijos vadovo</t>
  </si>
  <si>
    <t>pareigų pavadinimas)</t>
  </si>
  <si>
    <t>Ekonomikos ir biudžeto skyriaus vyriausioji specialistė</t>
  </si>
  <si>
    <t>Aušra Adomaitienė</t>
  </si>
  <si>
    <t>(ataskaitą parengusio asmens                                                                       (parašas)</t>
  </si>
  <si>
    <t xml:space="preserve">Pateikimo valiuta ir tikslumas: eurais </t>
  </si>
  <si>
    <t xml:space="preserve">PAGAL 2025 M. BIRŽELIO 30 D. DUOMENIS </t>
  </si>
  <si>
    <t xml:space="preserve"> 2025-08-      Nr.F6-</t>
  </si>
  <si>
    <t>Administracijos direktorė</t>
  </si>
  <si>
    <t>Vilma Preibienė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</si>
</sst>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Arial"/>
      <family val="2"/>
      <charset val="186"/>
    </font>
    <font>
      <strike/>
      <sz val="10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16" fontId="1" fillId="0" borderId="8" xfId="0" applyNumberFormat="1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4" fontId="4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 applyAlignment="1">
      <alignment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wrapText="1"/>
    </xf>
    <xf numFmtId="4" fontId="11" fillId="0" borderId="2" xfId="0" applyNumberFormat="1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wrapText="1"/>
    </xf>
    <xf numFmtId="0" fontId="10" fillId="0" borderId="2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16" fontId="1" fillId="4" borderId="3" xfId="0" applyNumberFormat="1" applyFont="1" applyFill="1" applyBorder="1" applyAlignment="1">
      <alignment horizontal="center" wrapText="1"/>
    </xf>
    <xf numFmtId="0" fontId="1" fillId="0" borderId="22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wrapText="1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1" fillId="4" borderId="8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 wrapText="1"/>
    </xf>
    <xf numFmtId="16" fontId="1" fillId="4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2" fontId="11" fillId="0" borderId="2" xfId="0" applyNumberFormat="1" applyFont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16" fontId="1" fillId="4" borderId="3" xfId="0" applyNumberFormat="1" applyFont="1" applyFill="1" applyBorder="1" applyAlignment="1">
      <alignment horizontal="center" vertical="center" wrapText="1"/>
    </xf>
    <xf numFmtId="16" fontId="1" fillId="4" borderId="8" xfId="0" applyNumberFormat="1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5" borderId="20" xfId="0" applyFont="1" applyFill="1" applyBorder="1" applyAlignment="1">
      <alignment horizontal="left" vertical="center" wrapText="1"/>
    </xf>
    <xf numFmtId="4" fontId="11" fillId="0" borderId="29" xfId="0" applyNumberFormat="1" applyFont="1" applyBorder="1" applyAlignment="1">
      <alignment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1" xfId="0" applyFont="1" applyBorder="1"/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2">
    <cellStyle name="Įprastas" xfId="0" builtinId="0"/>
    <cellStyle name="Normal_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3"/>
  <sheetViews>
    <sheetView showGridLines="0" tabSelected="1" zoomScaleNormal="100" zoomScaleSheetLayoutView="145" workbookViewId="0">
      <selection activeCell="J62" sqref="J62"/>
    </sheetView>
  </sheetViews>
  <sheetFormatPr defaultColWidth="14.44140625" defaultRowHeight="15" customHeight="1" x14ac:dyDescent="0.25"/>
  <cols>
    <col min="1" max="1" width="7.6640625" customWidth="1"/>
    <col min="2" max="2" width="2.6640625" customWidth="1"/>
    <col min="3" max="3" width="54.6640625" customWidth="1"/>
    <col min="4" max="4" width="8.6640625" customWidth="1"/>
    <col min="5" max="5" width="12.44140625" customWidth="1"/>
    <col min="6" max="6" width="13" customWidth="1"/>
    <col min="7" max="26" width="9.33203125" customWidth="1"/>
  </cols>
  <sheetData>
    <row r="1" spans="1:26" ht="12.75" customHeight="1" x14ac:dyDescent="0.25">
      <c r="A1" s="1"/>
      <c r="B1" s="2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/>
      <c r="B2" s="2"/>
      <c r="C2" s="2"/>
      <c r="D2" s="108"/>
      <c r="E2" s="98"/>
      <c r="F2" s="9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"/>
      <c r="B3" s="2"/>
      <c r="C3" s="2"/>
      <c r="D3" s="108"/>
      <c r="E3" s="98"/>
      <c r="F3" s="9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2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09" t="s">
        <v>0</v>
      </c>
      <c r="B5" s="110"/>
      <c r="C5" s="110"/>
      <c r="D5" s="110"/>
      <c r="E5" s="110"/>
      <c r="F5" s="11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93" t="s">
        <v>1</v>
      </c>
      <c r="B6" s="98"/>
      <c r="C6" s="98"/>
      <c r="D6" s="98"/>
      <c r="E6" s="98"/>
      <c r="F6" s="98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93" t="s">
        <v>2</v>
      </c>
      <c r="B7" s="98"/>
      <c r="C7" s="98"/>
      <c r="D7" s="98"/>
      <c r="E7" s="98"/>
      <c r="F7" s="9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98"/>
      <c r="B8" s="98"/>
      <c r="C8" s="98"/>
      <c r="D8" s="98"/>
      <c r="E8" s="98"/>
      <c r="F8" s="9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07" t="s">
        <v>3</v>
      </c>
      <c r="B10" s="107"/>
      <c r="C10" s="107"/>
      <c r="D10" s="107"/>
      <c r="E10" s="107"/>
      <c r="F10" s="10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93" t="s">
        <v>4</v>
      </c>
      <c r="B11" s="93"/>
      <c r="C11" s="93"/>
      <c r="D11" s="93"/>
      <c r="E11" s="93"/>
      <c r="F11" s="9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97"/>
      <c r="B12" s="97"/>
      <c r="C12" s="97"/>
      <c r="D12" s="9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97"/>
      <c r="B13" s="98"/>
      <c r="C13" s="98"/>
      <c r="D13" s="98"/>
      <c r="E13" s="1"/>
      <c r="F13" s="1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25">
      <c r="A14" s="99" t="s">
        <v>5</v>
      </c>
      <c r="B14" s="98"/>
      <c r="C14" s="98"/>
      <c r="D14" s="98"/>
      <c r="E14" s="98"/>
      <c r="F14" s="9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99" t="s">
        <v>107</v>
      </c>
      <c r="B15" s="98"/>
      <c r="C15" s="98"/>
      <c r="D15" s="98"/>
      <c r="E15" s="98"/>
      <c r="F15" s="9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.25" customHeight="1" x14ac:dyDescent="0.25">
      <c r="A16" s="4"/>
      <c r="B16" s="4"/>
      <c r="C16" s="4"/>
      <c r="D16" s="4"/>
      <c r="E16" s="4"/>
      <c r="F16" s="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.75" customHeight="1" x14ac:dyDescent="0.25">
      <c r="A17" s="93" t="s">
        <v>108</v>
      </c>
      <c r="B17" s="98"/>
      <c r="C17" s="98"/>
      <c r="D17" s="98"/>
      <c r="E17" s="98"/>
      <c r="F17" s="9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93"/>
      <c r="B18" s="98"/>
      <c r="C18" s="98"/>
      <c r="D18" s="98"/>
      <c r="E18" s="98"/>
      <c r="F18" s="9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5">
      <c r="A19" s="5"/>
      <c r="B19" s="6"/>
      <c r="C19" s="100" t="s">
        <v>106</v>
      </c>
      <c r="D19" s="101"/>
      <c r="E19" s="101"/>
      <c r="F19" s="10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69" customHeight="1" x14ac:dyDescent="0.25">
      <c r="A20" s="7" t="s">
        <v>6</v>
      </c>
      <c r="B20" s="102" t="s">
        <v>7</v>
      </c>
      <c r="C20" s="102"/>
      <c r="D20" s="8" t="s">
        <v>8</v>
      </c>
      <c r="E20" s="9" t="s">
        <v>9</v>
      </c>
      <c r="F20" s="9" t="s">
        <v>10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5">
      <c r="A21" s="7" t="s">
        <v>11</v>
      </c>
      <c r="B21" s="10" t="s">
        <v>12</v>
      </c>
      <c r="C21" s="11"/>
      <c r="D21" s="12"/>
      <c r="E21" s="13"/>
      <c r="F21" s="1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5">
      <c r="A22" s="14" t="s">
        <v>13</v>
      </c>
      <c r="B22" s="15" t="s">
        <v>14</v>
      </c>
      <c r="C22" s="16"/>
      <c r="D22" s="17"/>
      <c r="E22" s="13"/>
      <c r="F22" s="13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2.75" customHeight="1" x14ac:dyDescent="0.25">
      <c r="A23" s="19" t="s">
        <v>15</v>
      </c>
      <c r="B23" s="20" t="s">
        <v>16</v>
      </c>
      <c r="C23" s="17"/>
      <c r="D23" s="17"/>
      <c r="E23" s="13"/>
      <c r="F23" s="1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5">
      <c r="A24" s="21" t="s">
        <v>17</v>
      </c>
      <c r="B24" s="20" t="s">
        <v>18</v>
      </c>
      <c r="C24" s="17"/>
      <c r="D24" s="17"/>
      <c r="E24" s="13"/>
      <c r="F24" s="1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5">
      <c r="A25" s="21" t="s">
        <v>19</v>
      </c>
      <c r="B25" s="22" t="s">
        <v>20</v>
      </c>
      <c r="C25" s="17"/>
      <c r="D25" s="23"/>
      <c r="E25" s="13"/>
      <c r="F25" s="1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5">
      <c r="A26" s="21" t="s">
        <v>21</v>
      </c>
      <c r="B26" s="20" t="s">
        <v>22</v>
      </c>
      <c r="C26" s="17"/>
      <c r="D26" s="23"/>
      <c r="E26" s="13"/>
      <c r="F26" s="1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5">
      <c r="A27" s="24" t="s">
        <v>23</v>
      </c>
      <c r="B27" s="25" t="s">
        <v>24</v>
      </c>
      <c r="C27" s="26"/>
      <c r="D27" s="23"/>
      <c r="E27" s="13"/>
      <c r="F27" s="1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5">
      <c r="A28" s="24" t="s">
        <v>25</v>
      </c>
      <c r="B28" s="27" t="s">
        <v>26</v>
      </c>
      <c r="C28" s="26"/>
      <c r="D28" s="17"/>
      <c r="E28" s="28">
        <f>E33+E41</f>
        <v>15969433.66</v>
      </c>
      <c r="F28" s="28">
        <f>F33+F41</f>
        <v>8244204.290000001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5">
      <c r="A29" s="21" t="s">
        <v>13</v>
      </c>
      <c r="B29" s="20" t="s">
        <v>27</v>
      </c>
      <c r="C29" s="17"/>
      <c r="D29" s="17"/>
      <c r="E29" s="29"/>
      <c r="F29" s="2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5">
      <c r="A30" s="30" t="s">
        <v>28</v>
      </c>
      <c r="B30" s="31"/>
      <c r="C30" s="12" t="s">
        <v>29</v>
      </c>
      <c r="D30" s="32"/>
      <c r="E30" s="29"/>
      <c r="F30" s="2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33" t="s">
        <v>30</v>
      </c>
      <c r="B31" s="34"/>
      <c r="C31" s="12" t="s">
        <v>31</v>
      </c>
      <c r="D31" s="35"/>
      <c r="E31" s="29"/>
      <c r="F31" s="2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5">
      <c r="A32" s="36" t="s">
        <v>15</v>
      </c>
      <c r="B32" s="37" t="s">
        <v>32</v>
      </c>
      <c r="C32" s="17"/>
      <c r="D32" s="17"/>
      <c r="E32" s="29"/>
      <c r="F32" s="29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5">
      <c r="A33" s="38" t="s">
        <v>17</v>
      </c>
      <c r="B33" s="39" t="s">
        <v>33</v>
      </c>
      <c r="C33" s="40"/>
      <c r="D33" s="41" t="s">
        <v>34</v>
      </c>
      <c r="E33" s="42">
        <v>4864633.53</v>
      </c>
      <c r="F33" s="42">
        <f>F35+F37+F38+F39</f>
        <v>4024779.1300000004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5">
      <c r="A34" s="43" t="s">
        <v>35</v>
      </c>
      <c r="B34" s="44"/>
      <c r="C34" s="45" t="s">
        <v>36</v>
      </c>
      <c r="D34" s="46"/>
      <c r="E34" s="29"/>
      <c r="F34" s="29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5">
      <c r="A35" s="47" t="s">
        <v>37</v>
      </c>
      <c r="B35" s="48"/>
      <c r="C35" s="49" t="s">
        <v>38</v>
      </c>
      <c r="D35" s="50"/>
      <c r="E35" s="42">
        <v>422525.42</v>
      </c>
      <c r="F35" s="42">
        <v>845445.14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5">
      <c r="A36" s="47" t="s">
        <v>39</v>
      </c>
      <c r="B36" s="44"/>
      <c r="C36" s="51" t="s">
        <v>40</v>
      </c>
      <c r="D36" s="50"/>
      <c r="E36" s="29"/>
      <c r="F36" s="29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5">
      <c r="A37" s="47" t="s">
        <v>41</v>
      </c>
      <c r="B37" s="44"/>
      <c r="C37" s="51" t="s">
        <v>42</v>
      </c>
      <c r="D37" s="50"/>
      <c r="E37" s="42"/>
      <c r="F37" s="4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5">
      <c r="A38" s="38" t="s">
        <v>43</v>
      </c>
      <c r="B38" s="44"/>
      <c r="C38" s="51" t="s">
        <v>44</v>
      </c>
      <c r="D38" s="52"/>
      <c r="E38" s="42">
        <v>4234085.8099999996</v>
      </c>
      <c r="F38" s="42">
        <v>2953821.85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5">
      <c r="A39" s="43" t="s">
        <v>45</v>
      </c>
      <c r="B39" s="48"/>
      <c r="C39" s="20" t="s">
        <v>46</v>
      </c>
      <c r="D39" s="52"/>
      <c r="E39" s="42">
        <v>208022.3</v>
      </c>
      <c r="F39" s="42">
        <v>225512.14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5">
      <c r="A40" s="21" t="s">
        <v>19</v>
      </c>
      <c r="B40" s="53" t="s">
        <v>47</v>
      </c>
      <c r="C40" s="16"/>
      <c r="D40" s="41"/>
      <c r="E40" s="29"/>
      <c r="F40" s="29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5">
      <c r="A41" s="21" t="s">
        <v>21</v>
      </c>
      <c r="B41" s="54" t="s">
        <v>48</v>
      </c>
      <c r="C41" s="40"/>
      <c r="D41" s="41" t="s">
        <v>49</v>
      </c>
      <c r="E41" s="42">
        <v>11104800.130000001</v>
      </c>
      <c r="F41" s="42">
        <v>4219425.16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5">
      <c r="A42" s="55"/>
      <c r="B42" s="20" t="s">
        <v>50</v>
      </c>
      <c r="C42" s="56"/>
      <c r="D42" s="41"/>
      <c r="E42" s="28">
        <f>E28+E22</f>
        <v>15969433.66</v>
      </c>
      <c r="F42" s="28">
        <f>F28+F22</f>
        <v>8244204.290000001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5">
      <c r="A43" s="57" t="s">
        <v>51</v>
      </c>
      <c r="B43" s="27" t="s">
        <v>52</v>
      </c>
      <c r="C43" s="58"/>
      <c r="D43" s="41" t="s">
        <v>53</v>
      </c>
      <c r="E43" s="28">
        <f>E44+E46</f>
        <v>3702361.22</v>
      </c>
      <c r="F43" s="28">
        <f>F44+F46</f>
        <v>280459.93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5">
      <c r="A44" s="21" t="s">
        <v>13</v>
      </c>
      <c r="B44" s="20" t="s">
        <v>54</v>
      </c>
      <c r="C44" s="17"/>
      <c r="D44" s="59"/>
      <c r="E44" s="42">
        <v>3702361.22</v>
      </c>
      <c r="F44" s="42">
        <v>280459.93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5">
      <c r="A45" s="60" t="s">
        <v>15</v>
      </c>
      <c r="B45" s="22" t="s">
        <v>55</v>
      </c>
      <c r="C45" s="17"/>
      <c r="D45" s="59"/>
      <c r="E45" s="29"/>
      <c r="F45" s="29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5">
      <c r="A46" s="61" t="s">
        <v>17</v>
      </c>
      <c r="B46" s="22" t="s">
        <v>56</v>
      </c>
      <c r="C46" s="17"/>
      <c r="D46" s="59"/>
      <c r="E46" s="42"/>
      <c r="F46" s="4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1" t="s">
        <v>57</v>
      </c>
      <c r="B47" s="22" t="s">
        <v>58</v>
      </c>
      <c r="C47" s="17"/>
      <c r="D47" s="59"/>
      <c r="E47" s="29"/>
      <c r="F47" s="29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4" t="s">
        <v>59</v>
      </c>
      <c r="B48" s="62" t="s">
        <v>60</v>
      </c>
      <c r="C48" s="26"/>
      <c r="D48" s="63" t="s">
        <v>61</v>
      </c>
      <c r="E48" s="28">
        <f>E49+E53</f>
        <v>15531225.5</v>
      </c>
      <c r="F48" s="28">
        <f>F49+F53</f>
        <v>12267308.640000001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64" t="s">
        <v>13</v>
      </c>
      <c r="B49" s="65" t="s">
        <v>62</v>
      </c>
      <c r="C49" s="40"/>
      <c r="D49" s="63"/>
      <c r="E49" s="42">
        <f>E50+E52</f>
        <v>5545795.7600000007</v>
      </c>
      <c r="F49" s="42">
        <f>F50+F52</f>
        <v>4932336.78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38" t="s">
        <v>28</v>
      </c>
      <c r="B50" s="48"/>
      <c r="C50" s="49" t="s">
        <v>63</v>
      </c>
      <c r="D50" s="63"/>
      <c r="E50" s="42">
        <v>5487353.3600000003</v>
      </c>
      <c r="F50" s="42">
        <v>4873894.38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43" t="s">
        <v>30</v>
      </c>
      <c r="B51" s="48"/>
      <c r="C51" s="49" t="s">
        <v>64</v>
      </c>
      <c r="D51" s="66"/>
      <c r="E51" s="29"/>
      <c r="F51" s="29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43" t="s">
        <v>65</v>
      </c>
      <c r="B52" s="48"/>
      <c r="C52" s="49" t="s">
        <v>66</v>
      </c>
      <c r="D52" s="67"/>
      <c r="E52" s="42">
        <v>58442.400000000001</v>
      </c>
      <c r="F52" s="42">
        <v>58442.400000000001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19" t="s">
        <v>15</v>
      </c>
      <c r="B53" s="68" t="s">
        <v>67</v>
      </c>
      <c r="C53" s="49"/>
      <c r="D53" s="59"/>
      <c r="E53" s="42">
        <f>E55+E61+E63+E64+E59+E56</f>
        <v>9985429.7400000002</v>
      </c>
      <c r="F53" s="42">
        <f>F55+F61+F63+F64+F59+F56</f>
        <v>7334971.8600000003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1" t="s">
        <v>68</v>
      </c>
      <c r="B54" s="68"/>
      <c r="C54" s="49" t="s">
        <v>69</v>
      </c>
      <c r="D54" s="66"/>
      <c r="E54" s="29"/>
      <c r="F54" s="29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47" t="s">
        <v>70</v>
      </c>
      <c r="B55" s="17"/>
      <c r="C55" s="49" t="s">
        <v>71</v>
      </c>
      <c r="D55" s="63"/>
      <c r="E55" s="42">
        <v>799499.79</v>
      </c>
      <c r="F55" s="42">
        <v>1641859.21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1" t="s">
        <v>72</v>
      </c>
      <c r="B56" s="68"/>
      <c r="C56" s="49" t="s">
        <v>73</v>
      </c>
      <c r="D56" s="66"/>
      <c r="E56" s="69"/>
      <c r="F56" s="69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47" t="s">
        <v>74</v>
      </c>
      <c r="B57" s="48"/>
      <c r="C57" s="49" t="s">
        <v>75</v>
      </c>
      <c r="D57" s="66"/>
      <c r="E57" s="29"/>
      <c r="F57" s="29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1" t="s">
        <v>76</v>
      </c>
      <c r="B58" s="68"/>
      <c r="C58" s="49" t="s">
        <v>77</v>
      </c>
      <c r="D58" s="66"/>
      <c r="E58" s="29"/>
      <c r="F58" s="29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38" t="s">
        <v>78</v>
      </c>
      <c r="B59" s="48"/>
      <c r="C59" s="49" t="s">
        <v>79</v>
      </c>
      <c r="D59" s="66"/>
      <c r="E59" s="42"/>
      <c r="F59" s="42">
        <v>216061.07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43" t="s">
        <v>80</v>
      </c>
      <c r="B60" s="48"/>
      <c r="C60" s="49" t="s">
        <v>81</v>
      </c>
      <c r="D60" s="66"/>
      <c r="E60" s="29"/>
      <c r="F60" s="29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43" t="s">
        <v>82</v>
      </c>
      <c r="B61" s="48"/>
      <c r="C61" s="49" t="s">
        <v>83</v>
      </c>
      <c r="D61" s="66"/>
      <c r="E61" s="42"/>
      <c r="F61" s="4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47" t="s">
        <v>84</v>
      </c>
      <c r="B62" s="48"/>
      <c r="C62" s="49" t="s">
        <v>85</v>
      </c>
      <c r="D62" s="66"/>
      <c r="E62" s="29"/>
      <c r="F62" s="29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38" t="s">
        <v>86</v>
      </c>
      <c r="B63" s="48"/>
      <c r="C63" s="49" t="s">
        <v>87</v>
      </c>
      <c r="D63" s="70"/>
      <c r="E63" s="42">
        <v>8953178.4800000004</v>
      </c>
      <c r="F63" s="42">
        <v>5275747.21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71" t="s">
        <v>88</v>
      </c>
      <c r="B64" s="68"/>
      <c r="C64" s="49" t="s">
        <v>89</v>
      </c>
      <c r="D64" s="72"/>
      <c r="E64" s="42">
        <v>232751.47</v>
      </c>
      <c r="F64" s="42">
        <v>201304.37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7" t="s">
        <v>90</v>
      </c>
      <c r="B65" s="27" t="s">
        <v>91</v>
      </c>
      <c r="C65" s="58"/>
      <c r="D65" s="73"/>
      <c r="E65" s="28">
        <f>E68</f>
        <v>-3264153.0600000005</v>
      </c>
      <c r="F65" s="42">
        <f>F68</f>
        <v>-4303564.2799999993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55" t="s">
        <v>13</v>
      </c>
      <c r="B66" s="65" t="s">
        <v>92</v>
      </c>
      <c r="C66" s="40"/>
      <c r="D66" s="59"/>
      <c r="E66" s="29"/>
      <c r="F66" s="29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55" t="s">
        <v>15</v>
      </c>
      <c r="B67" s="68" t="s">
        <v>93</v>
      </c>
      <c r="C67" s="49"/>
      <c r="D67" s="66"/>
      <c r="E67" s="29"/>
      <c r="F67" s="29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74" t="s">
        <v>17</v>
      </c>
      <c r="B68" s="53" t="s">
        <v>94</v>
      </c>
      <c r="C68" s="75"/>
      <c r="D68" s="63" t="s">
        <v>95</v>
      </c>
      <c r="E68" s="42">
        <f>E69+E70</f>
        <v>-3264153.0600000005</v>
      </c>
      <c r="F68" s="42">
        <f>F69+F70</f>
        <v>-4303564.2799999993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74" t="s">
        <v>35</v>
      </c>
      <c r="B69" s="31"/>
      <c r="C69" s="76" t="s">
        <v>96</v>
      </c>
      <c r="D69" s="63" t="s">
        <v>95</v>
      </c>
      <c r="E69" s="42">
        <v>1039411.22</v>
      </c>
      <c r="F69" s="42">
        <v>-804904.75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 x14ac:dyDescent="0.25">
      <c r="A70" s="38" t="s">
        <v>37</v>
      </c>
      <c r="B70" s="77"/>
      <c r="C70" s="78" t="s">
        <v>97</v>
      </c>
      <c r="D70" s="79"/>
      <c r="E70" s="80">
        <v>-4303564.28</v>
      </c>
      <c r="F70" s="80">
        <v>-3498659.53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s="82" customFormat="1" ht="28.5" customHeight="1" x14ac:dyDescent="0.25">
      <c r="A71" s="7"/>
      <c r="B71" s="103" t="s">
        <v>98</v>
      </c>
      <c r="C71" s="103"/>
      <c r="D71" s="81"/>
      <c r="E71" s="28">
        <f>E43+E48+E65</f>
        <v>15969433.659999998</v>
      </c>
      <c r="F71" s="28">
        <f>F43+F48+F65</f>
        <v>8244204.290000001</v>
      </c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s="82" customFormat="1" ht="12.75" customHeight="1" x14ac:dyDescent="0.25">
      <c r="A72" s="83"/>
      <c r="B72" s="84"/>
      <c r="C72" s="84"/>
      <c r="D72" s="85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s="91" customFormat="1" ht="12.75" customHeight="1" x14ac:dyDescent="0.25">
      <c r="A73" s="104" t="s">
        <v>109</v>
      </c>
      <c r="B73" s="105"/>
      <c r="C73" s="105"/>
      <c r="D73" s="86"/>
      <c r="E73" s="95" t="s">
        <v>110</v>
      </c>
      <c r="F73" s="106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</row>
    <row r="74" spans="1:26" ht="12.75" customHeight="1" x14ac:dyDescent="0.25">
      <c r="A74" s="96" t="s">
        <v>99</v>
      </c>
      <c r="B74" s="96"/>
      <c r="C74" s="96"/>
      <c r="D74" s="90"/>
      <c r="E74" s="93" t="s">
        <v>100</v>
      </c>
      <c r="F74" s="9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87" t="s">
        <v>101</v>
      </c>
      <c r="B75" s="90"/>
      <c r="C75" s="90"/>
      <c r="D75" s="90"/>
      <c r="E75" s="93"/>
      <c r="F75" s="9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87" t="s">
        <v>102</v>
      </c>
      <c r="B76" s="90"/>
      <c r="C76" s="88"/>
      <c r="D76" s="88"/>
      <c r="E76" s="88"/>
      <c r="F76" s="88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89" t="s">
        <v>103</v>
      </c>
      <c r="B77" s="88"/>
      <c r="C77" s="88"/>
      <c r="D77" s="88"/>
      <c r="E77" s="95" t="s">
        <v>104</v>
      </c>
      <c r="F77" s="9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96" t="s">
        <v>105</v>
      </c>
      <c r="B78" s="96"/>
      <c r="C78" s="96"/>
      <c r="D78" s="90"/>
      <c r="E78" s="93" t="s">
        <v>100</v>
      </c>
      <c r="F78" s="94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87" t="s">
        <v>102</v>
      </c>
      <c r="B79" s="90"/>
      <c r="C79" s="90"/>
      <c r="D79" s="90"/>
      <c r="E79" s="93"/>
      <c r="F79" s="94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88"/>
      <c r="B80" s="88"/>
      <c r="C80" s="88"/>
      <c r="D80" s="88"/>
      <c r="E80" s="88"/>
      <c r="F80" s="88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2"/>
      <c r="B97" s="2"/>
      <c r="C97" s="2"/>
      <c r="D97" s="2"/>
      <c r="E97" s="2"/>
      <c r="F97" s="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2"/>
      <c r="B98" s="2"/>
      <c r="C98" s="2"/>
      <c r="D98" s="2"/>
      <c r="E98" s="2"/>
      <c r="F98" s="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2"/>
      <c r="C99" s="2"/>
      <c r="D99" s="2"/>
      <c r="E99" s="2"/>
      <c r="F99" s="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2"/>
      <c r="C100" s="2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2"/>
      <c r="C101" s="2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2"/>
      <c r="C102" s="2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2"/>
      <c r="C103" s="2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2"/>
      <c r="C104" s="2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2"/>
      <c r="C105" s="2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2"/>
      <c r="C106" s="2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2"/>
      <c r="C107" s="2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2"/>
      <c r="C108" s="2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2"/>
      <c r="C109" s="2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2"/>
      <c r="C110" s="2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2"/>
      <c r="C111" s="2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2"/>
      <c r="C112" s="2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2"/>
      <c r="C113" s="2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2"/>
      <c r="C114" s="2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2"/>
      <c r="C115" s="2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2"/>
      <c r="C116" s="2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2"/>
      <c r="C117" s="2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2"/>
      <c r="C118" s="2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2"/>
      <c r="C119" s="2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2"/>
      <c r="C120" s="2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2"/>
      <c r="C121" s="2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2"/>
      <c r="C122" s="2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2"/>
      <c r="C123" s="2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2"/>
      <c r="C124" s="2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2"/>
      <c r="C125" s="2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2"/>
      <c r="C126" s="2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2"/>
      <c r="C127" s="2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2"/>
      <c r="C128" s="2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2"/>
      <c r="C129" s="2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2"/>
      <c r="C130" s="2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2"/>
      <c r="C131" s="2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2"/>
      <c r="C132" s="2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2"/>
      <c r="C133" s="2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2"/>
      <c r="C134" s="2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2"/>
      <c r="C135" s="2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2"/>
      <c r="C136" s="2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2"/>
      <c r="C137" s="2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2"/>
      <c r="C138" s="2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2"/>
      <c r="C139" s="2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2"/>
      <c r="C140" s="2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2"/>
      <c r="C141" s="2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2"/>
      <c r="C142" s="2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2"/>
      <c r="C143" s="2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2"/>
      <c r="C144" s="2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2"/>
      <c r="C145" s="2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2"/>
      <c r="C146" s="2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2"/>
      <c r="C147" s="2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2"/>
      <c r="C148" s="2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2"/>
      <c r="C149" s="2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2"/>
      <c r="C150" s="2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2"/>
      <c r="C151" s="2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2"/>
      <c r="C152" s="2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2"/>
      <c r="C153" s="2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2"/>
      <c r="C154" s="2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2"/>
      <c r="C155" s="2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2"/>
      <c r="C156" s="2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2"/>
      <c r="C157" s="2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2"/>
      <c r="C158" s="2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2"/>
      <c r="C159" s="2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2"/>
      <c r="C160" s="2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2"/>
      <c r="C161" s="2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2"/>
      <c r="C162" s="2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2"/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2"/>
      <c r="C164" s="2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2"/>
      <c r="C165" s="2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2"/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2"/>
      <c r="C167" s="2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2"/>
      <c r="C168" s="2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2"/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2"/>
      <c r="C170" s="2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2"/>
      <c r="C171" s="2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2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2"/>
      <c r="C173" s="2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2"/>
      <c r="C174" s="2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2"/>
      <c r="C175" s="2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2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2"/>
      <c r="C177" s="2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2"/>
      <c r="C178" s="2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2"/>
      <c r="C179" s="2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2"/>
      <c r="C180" s="2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2"/>
      <c r="C181" s="2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2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2"/>
      <c r="C183" s="2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2"/>
      <c r="C184" s="2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2"/>
      <c r="C185" s="2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2"/>
      <c r="C186" s="2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2"/>
      <c r="C187" s="2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2"/>
      <c r="C188" s="2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2"/>
      <c r="C189" s="2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2"/>
      <c r="C190" s="2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2"/>
      <c r="C191" s="2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2"/>
      <c r="C192" s="2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2"/>
      <c r="C193" s="2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2"/>
      <c r="C194" s="2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2"/>
      <c r="C195" s="2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2"/>
      <c r="C196" s="2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2"/>
      <c r="C197" s="2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2"/>
      <c r="C198" s="2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2"/>
      <c r="C199" s="2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2"/>
      <c r="C200" s="2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2"/>
      <c r="C201" s="2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2"/>
      <c r="C202" s="2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2"/>
      <c r="C203" s="2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2"/>
      <c r="C204" s="2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2"/>
      <c r="C205" s="2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2"/>
      <c r="C206" s="2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2"/>
      <c r="C207" s="2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2"/>
      <c r="C208" s="2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2"/>
      <c r="C209" s="2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2"/>
      <c r="C210" s="2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2"/>
      <c r="C211" s="2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2"/>
      <c r="C212" s="2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2"/>
      <c r="C213" s="2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2"/>
      <c r="C214" s="2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2"/>
      <c r="C215" s="2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2"/>
      <c r="C216" s="2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2"/>
      <c r="C217" s="2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2"/>
      <c r="C218" s="2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2"/>
      <c r="C219" s="2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2"/>
      <c r="C220" s="2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2"/>
      <c r="C221" s="2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2"/>
      <c r="C222" s="2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2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2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2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2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2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2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2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2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2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2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2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2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2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2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2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2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2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2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2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2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2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2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2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2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2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2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2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2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2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2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2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2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2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2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2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2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2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2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2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2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2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2"/>
      <c r="C264" s="2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2"/>
      <c r="C265" s="2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2"/>
      <c r="C266" s="2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2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2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2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2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2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2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2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2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2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2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2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2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2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2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2"/>
      <c r="C281" s="2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2"/>
      <c r="C282" s="2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2"/>
      <c r="C283" s="2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2"/>
      <c r="C284" s="2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2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2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2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2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2"/>
      <c r="C289" s="2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2"/>
      <c r="C290" s="2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2"/>
      <c r="C291" s="2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2"/>
      <c r="C292" s="2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2"/>
      <c r="C293" s="2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2"/>
      <c r="C294" s="2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2"/>
      <c r="C295" s="2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2"/>
      <c r="C296" s="2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2"/>
      <c r="C297" s="2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2"/>
      <c r="C298" s="2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2"/>
      <c r="C299" s="2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2"/>
      <c r="C300" s="2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2"/>
      <c r="C301" s="2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2"/>
      <c r="C302" s="2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2"/>
      <c r="C303" s="2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2"/>
      <c r="C304" s="2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2"/>
      <c r="C305" s="2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2"/>
      <c r="C306" s="2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2"/>
      <c r="C307" s="2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2"/>
      <c r="C308" s="2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2"/>
      <c r="C309" s="2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2"/>
      <c r="C310" s="2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2"/>
      <c r="C311" s="2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2"/>
      <c r="C312" s="2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2"/>
      <c r="C313" s="2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2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2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2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2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2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2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2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2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2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2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2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2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2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2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2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2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2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2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2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2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2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2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2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2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2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2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2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2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2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2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2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2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2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2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2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2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2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2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2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2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2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2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2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2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2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2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2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2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2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2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2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2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2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2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2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2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2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2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2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2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2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2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2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2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2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2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2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2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2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2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2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2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2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2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2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2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2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2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2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2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2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2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2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2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2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2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2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2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2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2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2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2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2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2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2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2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2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2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2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2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2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2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2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2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2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2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2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2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2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2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2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2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2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2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2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2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2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2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2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2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2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2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2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2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2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2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2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2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2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2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2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2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2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2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2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2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2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2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2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2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2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2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2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2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2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2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2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2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2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2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2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2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2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2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2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2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2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2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2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2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2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2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2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2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2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2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2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2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2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2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2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2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2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2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2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2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2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2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2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2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2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2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2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2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2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2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2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2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2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2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2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2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2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2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2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2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2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2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2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2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2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2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2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2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2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2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2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2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2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2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2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2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2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2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2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2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2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2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2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2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2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2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2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2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2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2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2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2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2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2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2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2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2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2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2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2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2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2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2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2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2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2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2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2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2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2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2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2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2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2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2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2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2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2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2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2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2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2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2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2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2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2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2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2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2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2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2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2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2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2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2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2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2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2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2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2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2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2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2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2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2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2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2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2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2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2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2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2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2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2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2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2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2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2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2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2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2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2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2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2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2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2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2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2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2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2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2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2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2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2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2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2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2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2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2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2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2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2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2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2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2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2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2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2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2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2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2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2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2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2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2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2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2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2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2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2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2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2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2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2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2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2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2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2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2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2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2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2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2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2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2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2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2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2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2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2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2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2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2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2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2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2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2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2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2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2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2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2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2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2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2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2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2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2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2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2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2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2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2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2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2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2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2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2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2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2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2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2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2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2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2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2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2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2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2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2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2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2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2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2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2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2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2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2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2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2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2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2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2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2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2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2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2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2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2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2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2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2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2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2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2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2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2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2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2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2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2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2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2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2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2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2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2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2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2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2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2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2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2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2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2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2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2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2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2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2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2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2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2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2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2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2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2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2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2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2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2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2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2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2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2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2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2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2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2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2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2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2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2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2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2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2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2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2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2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2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2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2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2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2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2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2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2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2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2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2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2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2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2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2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2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2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2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2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2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2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2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2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2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2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2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2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2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2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2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2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2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2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2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2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2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2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2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2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2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2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2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2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2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2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2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2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2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2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2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2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2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2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2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2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2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2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2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2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2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2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2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2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2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2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2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2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2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2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2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2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2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2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2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2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2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2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2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2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2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2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2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2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2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2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2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2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2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2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2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2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2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2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2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2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2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2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2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2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2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2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2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2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2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2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2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2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2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2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2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2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2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2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2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2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2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2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2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2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2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2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2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2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2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2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2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2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2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2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2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2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2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2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2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2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2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2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2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2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2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2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2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2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2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2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2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2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2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2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2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2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2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2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2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2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2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2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2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2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2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2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2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2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2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2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2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2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2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2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2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2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2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2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2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2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2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2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2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2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2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2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2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2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2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2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2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2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2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2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2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2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2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2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2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2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2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2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2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2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2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2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2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2"/>
      <c r="C991" s="2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2"/>
      <c r="C992" s="2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2"/>
      <c r="C993" s="2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2"/>
      <c r="C994" s="2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2"/>
      <c r="C995" s="2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2"/>
      <c r="C996" s="2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2"/>
      <c r="C997" s="2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2"/>
      <c r="C998" s="2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2"/>
      <c r="C999" s="2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" customHeight="1" x14ac:dyDescent="0.25">
      <c r="A1000" s="1"/>
      <c r="B1000" s="2"/>
      <c r="C1000" s="2"/>
      <c r="D1000" s="2"/>
      <c r="E1000" s="1"/>
      <c r="F1000" s="1"/>
    </row>
    <row r="1001" spans="1:26" ht="15" customHeight="1" x14ac:dyDescent="0.25">
      <c r="A1001" s="1"/>
      <c r="B1001" s="2"/>
      <c r="C1001" s="2"/>
      <c r="D1001" s="2"/>
      <c r="E1001" s="1"/>
      <c r="F1001" s="1"/>
    </row>
    <row r="1002" spans="1:26" ht="15" customHeight="1" x14ac:dyDescent="0.25">
      <c r="A1002" s="1"/>
      <c r="B1002" s="2"/>
      <c r="C1002" s="2"/>
      <c r="D1002" s="2"/>
      <c r="E1002" s="1"/>
      <c r="F1002" s="1"/>
    </row>
    <row r="1003" spans="1:26" ht="15" customHeight="1" x14ac:dyDescent="0.25">
      <c r="B1003" s="2"/>
      <c r="C1003" s="2"/>
      <c r="D1003" s="2"/>
      <c r="E1003" s="1"/>
      <c r="F1003" s="1"/>
    </row>
  </sheetData>
  <mergeCells count="25">
    <mergeCell ref="A10:F10"/>
    <mergeCell ref="D2:F2"/>
    <mergeCell ref="D3:F3"/>
    <mergeCell ref="A5:F5"/>
    <mergeCell ref="A6:F6"/>
    <mergeCell ref="A7:F8"/>
    <mergeCell ref="A74:C74"/>
    <mergeCell ref="E74:F74"/>
    <mergeCell ref="A11:F11"/>
    <mergeCell ref="A12:D12"/>
    <mergeCell ref="A13:D13"/>
    <mergeCell ref="A14:F14"/>
    <mergeCell ref="A15:F15"/>
    <mergeCell ref="A17:F17"/>
    <mergeCell ref="A18:F18"/>
    <mergeCell ref="C19:F19"/>
    <mergeCell ref="B20:C20"/>
    <mergeCell ref="B71:C71"/>
    <mergeCell ref="A73:C73"/>
    <mergeCell ref="E73:F73"/>
    <mergeCell ref="E75:F75"/>
    <mergeCell ref="E77:F77"/>
    <mergeCell ref="A78:C78"/>
    <mergeCell ref="E78:F78"/>
    <mergeCell ref="E79:F79"/>
  </mergeCells>
  <printOptions horizontalCentered="1"/>
  <pageMargins left="0.55118110236220474" right="0.55118110236220474" top="0.59055118110236227" bottom="0.39370078740157483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2_VSAFAS_1p</vt:lpstr>
      <vt:lpstr>'2_VSAFAS_1p'!Print_Area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Adomaitienė</dc:creator>
  <cp:lastModifiedBy>Aušra Adomaitienė</cp:lastModifiedBy>
  <dcterms:created xsi:type="dcterms:W3CDTF">2023-05-17T13:12:46Z</dcterms:created>
  <dcterms:modified xsi:type="dcterms:W3CDTF">2025-08-19T08:48:38Z</dcterms:modified>
</cp:coreProperties>
</file>