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OLĖ FA 2025 I ketv\"/>
    </mc:Choice>
  </mc:AlternateContent>
  <xr:revisionPtr revIDLastSave="0" documentId="13_ncr:1_{011AB695-1043-4B45-A08C-96103C3F58F1}" xr6:coauthVersionLast="47" xr6:coauthVersionMax="47" xr10:uidLastSave="{00000000-0000-0000-0000-000000000000}"/>
  <bookViews>
    <workbookView xWindow="-28920" yWindow="-120" windowWidth="29040" windowHeight="17520" xr2:uid="{760CDE6E-D5D3-4996-990D-DF9B19C6B01D}"/>
  </bookViews>
  <sheets>
    <sheet name="2 priedas" sheetId="1" r:id="rId1"/>
  </sheets>
  <definedNames>
    <definedName name="_xlnm.Print_Area" localSheetId="0">'2 priedas'!$A$1:$J$65</definedName>
    <definedName name="_xlnm.Print_Titles" localSheetId="0">'2 priedas'!$20:$20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H28" i="1"/>
  <c r="I22" i="1"/>
  <c r="H22" i="1"/>
  <c r="I21" i="1"/>
  <c r="I46" i="1" s="1"/>
  <c r="I54" i="1" s="1"/>
  <c r="I56" i="1" s="1"/>
  <c r="H21" i="1"/>
  <c r="H46" i="1" s="1"/>
  <c r="H54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H23" authorId="0" shapeId="0" xr:uid="{806B7465-B43D-4356-A7F1-CBBFC4705BEC}">
      <text>
        <r>
          <rPr>
            <sz val="9"/>
            <color indexed="81"/>
            <rFont val="Tahoma"/>
            <family val="2"/>
            <charset val="186"/>
          </rPr>
          <t xml:space="preserve">#03_2_I23#
</t>
        </r>
      </text>
    </comment>
    <comment ref="H24" authorId="0" shapeId="0" xr:uid="{634DF71E-34DB-4B83-9158-3A4E124C542A}">
      <text>
        <r>
          <rPr>
            <sz val="9"/>
            <color indexed="81"/>
            <rFont val="Tahoma"/>
            <family val="2"/>
            <charset val="186"/>
          </rPr>
          <t xml:space="preserve">#03_2_I24#
</t>
        </r>
      </text>
    </comment>
    <comment ref="H25" authorId="0" shapeId="0" xr:uid="{826130A6-BAE1-4AC7-A960-7EE7DA111DCA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4B53D6B4-CE40-484E-ACCA-E29BC42E4B16}">
      <text>
        <r>
          <rPr>
            <sz val="9"/>
            <color indexed="81"/>
            <rFont val="Tahoma"/>
            <family val="2"/>
            <charset val="186"/>
          </rPr>
          <t>#03_2_I26#</t>
        </r>
      </text>
    </comment>
    <comment ref="H32" authorId="0" shapeId="0" xr:uid="{471E2388-C9C9-4095-A06C-8009042D328E}">
      <text>
        <r>
          <rPr>
            <sz val="9"/>
            <color indexed="81"/>
            <rFont val="Tahoma"/>
            <family val="2"/>
            <charset val="186"/>
          </rPr>
          <t>#03_2_I32#</t>
        </r>
      </text>
    </comment>
    <comment ref="H33" authorId="0" shapeId="0" xr:uid="{D7927FD9-75EC-4F01-85CD-B5555A9BC697}">
      <text>
        <r>
          <rPr>
            <sz val="9"/>
            <color indexed="81"/>
            <rFont val="Tahoma"/>
            <family val="2"/>
            <charset val="186"/>
          </rPr>
          <t>#03_2_I33#</t>
        </r>
      </text>
    </comment>
    <comment ref="H34" authorId="0" shapeId="0" xr:uid="{552021F9-A470-4DB2-9D82-56E8092CA00A}">
      <text>
        <r>
          <rPr>
            <sz val="9"/>
            <color indexed="81"/>
            <rFont val="Tahoma"/>
            <family val="2"/>
            <charset val="186"/>
          </rPr>
          <t>#03_2_I34#</t>
        </r>
      </text>
    </comment>
    <comment ref="H35" authorId="0" shapeId="0" xr:uid="{21876C91-0861-49E4-8E1B-03CC32F8DE41}">
      <text>
        <r>
          <rPr>
            <sz val="9"/>
            <color indexed="81"/>
            <rFont val="Tahoma"/>
            <family val="2"/>
            <charset val="186"/>
          </rPr>
          <t>#03_2_I35#</t>
        </r>
      </text>
    </comment>
    <comment ref="H36" authorId="0" shapeId="0" xr:uid="{F7F54E95-2707-4D6C-9795-339B5DC8DBA2}">
      <text>
        <r>
          <rPr>
            <sz val="9"/>
            <color indexed="81"/>
            <rFont val="Tahoma"/>
            <family val="2"/>
            <charset val="186"/>
          </rPr>
          <t>#03_2_I36#</t>
        </r>
      </text>
    </comment>
    <comment ref="H37" authorId="0" shapeId="0" xr:uid="{9D09244E-7B60-4677-A16D-90EB2C5852DC}">
      <text>
        <r>
          <rPr>
            <sz val="9"/>
            <color indexed="81"/>
            <rFont val="Tahoma"/>
            <family val="2"/>
            <charset val="186"/>
          </rPr>
          <t>#03_2_I37#</t>
        </r>
      </text>
    </comment>
    <comment ref="H38" authorId="0" shapeId="0" xr:uid="{9BA099ED-606B-4A16-A627-A816C5CBE41A}">
      <text>
        <r>
          <rPr>
            <sz val="9"/>
            <color indexed="81"/>
            <rFont val="Tahoma"/>
            <family val="2"/>
            <charset val="186"/>
          </rPr>
          <t>#03_2_I38#</t>
        </r>
      </text>
    </comment>
    <comment ref="H39" authorId="0" shapeId="0" xr:uid="{660F664A-DBEB-4A5B-9518-C9214D682292}">
      <text>
        <r>
          <rPr>
            <sz val="9"/>
            <color indexed="81"/>
            <rFont val="Tahoma"/>
            <family val="2"/>
            <charset val="186"/>
          </rPr>
          <t>#03_2_I39#</t>
        </r>
      </text>
    </comment>
    <comment ref="H40" authorId="0" shapeId="0" xr:uid="{E3EA0125-4047-4C39-A340-9E2F4DEF8667}">
      <text>
        <r>
          <rPr>
            <sz val="9"/>
            <color indexed="81"/>
            <rFont val="Tahoma"/>
            <family val="2"/>
            <charset val="186"/>
          </rPr>
          <t>#03_2_I40#</t>
        </r>
      </text>
    </comment>
    <comment ref="H41" authorId="0" shapeId="0" xr:uid="{8EC338EC-4D9D-49EC-9A3E-454E22F920F1}">
      <text>
        <r>
          <rPr>
            <sz val="9"/>
            <color indexed="81"/>
            <rFont val="Tahoma"/>
            <family val="2"/>
            <charset val="186"/>
          </rPr>
          <t>#03_2_I41#</t>
        </r>
      </text>
    </comment>
    <comment ref="H42" authorId="0" shapeId="0" xr:uid="{AD574667-59DC-4E96-BAF1-2905403E28FA}">
      <text>
        <r>
          <rPr>
            <sz val="9"/>
            <color indexed="81"/>
            <rFont val="Tahoma"/>
            <family val="2"/>
            <charset val="186"/>
          </rPr>
          <t>#03_2_I42#</t>
        </r>
      </text>
    </comment>
    <comment ref="H43" authorId="0" shapeId="0" xr:uid="{7E706641-5893-4DCE-A670-CC9338418E85}">
      <text>
        <r>
          <rPr>
            <sz val="9"/>
            <color indexed="81"/>
            <rFont val="Tahoma"/>
            <family val="2"/>
            <charset val="186"/>
          </rPr>
          <t>#03_2_I43#</t>
        </r>
      </text>
    </comment>
    <comment ref="H44" authorId="0" shapeId="0" xr:uid="{761B5DB1-A9DE-47EC-ACEA-E6271FD2A0E1}">
      <text>
        <r>
          <rPr>
            <sz val="9"/>
            <color indexed="81"/>
            <rFont val="Tahoma"/>
            <family val="2"/>
            <charset val="186"/>
          </rPr>
          <t>#03_2_I44#</t>
        </r>
      </text>
    </comment>
    <comment ref="H45" authorId="0" shapeId="0" xr:uid="{B6556032-763C-4C1F-A32F-AC6F2E9ADA45}">
      <text>
        <r>
          <rPr>
            <sz val="9"/>
            <color indexed="81"/>
            <rFont val="Tahoma"/>
            <family val="2"/>
            <charset val="186"/>
          </rPr>
          <t>#03_2_I45#</t>
        </r>
      </text>
    </comment>
    <comment ref="H53" authorId="0" shapeId="0" xr:uid="{B55C5339-EA82-45D4-BA92-80FA89616BCF}">
      <text>
        <r>
          <rPr>
            <sz val="9"/>
            <color indexed="81"/>
            <rFont val="Tahoma"/>
            <family val="2"/>
            <charset val="186"/>
          </rPr>
          <t>#03_2_I53#</t>
        </r>
      </text>
    </comment>
    <comment ref="H55" authorId="0" shapeId="0" xr:uid="{90AD0F8A-AAAB-42A0-BF6D-F96CEDEC5703}">
      <text>
        <r>
          <rPr>
            <sz val="9"/>
            <color indexed="81"/>
            <rFont val="Tahoma"/>
            <family val="2"/>
            <charset val="186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<sst xmlns="http://schemas.openxmlformats.org/spreadsheetml/2006/main" count="144" uniqueCount="112">
  <si>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</si>
  <si>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</si>
  <si>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</si>
  <si>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</si>
  <si>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Kretingos rajono savivaldybės kontrolės ir audito tarnyba</t>
  </si>
  <si>
    <t>(viešojo sektoriaus subjekto arba viešojo sektoriaus subjektų grupės pavadinimas)</t>
  </si>
  <si>
    <t>188695983, Savanorių g. 29A Kretinga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</si>
  <si>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</si>
  <si>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</si>
  <si>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</si>
  <si>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2025.03.31 D. DUOMENIS</t>
  </si>
  <si>
    <r>
      <t>2025.05.08</t>
    </r>
    <r>
      <rPr>
        <sz val="11"/>
        <rFont val="TimesNewRoman,Bold"/>
        <charset val="186"/>
      </rPr>
      <t xml:space="preserve"> Nr.     </t>
    </r>
  </si>
  <si>
    <t>(data)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</si>
  <si>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</si>
  <si>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</si>
  <si>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</si>
  <si>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</si>
  <si>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</si>
  <si>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</si>
  <si>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</si>
  <si>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</si>
  <si>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</si>
  <si>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</si>
  <si>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</si>
  <si>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</si>
  <si>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</si>
  <si>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</si>
  <si>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</si>
  <si>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</si>
  <si>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</si>
  <si>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</si>
  <si>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</si>
  <si>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</si>
  <si>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</si>
  <si>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</si>
  <si>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</si>
  <si>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</si>
  <si>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</si>
  <si>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</si>
  <si>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</si>
  <si>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</si>
  <si>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</si>
  <si>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</si>
  <si>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</si>
  <si>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</si>
  <si>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</si>
  <si>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</si>
  <si>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</si>
  <si>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</si>
  <si>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</si>
  <si>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</si>
  <si>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</si>
  <si>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</si>
  <si>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</si>
  <si>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</si>
  <si>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</si>
  <si>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</si>
  <si>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</si>
  <si>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</si>
  <si>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</si>
  <si>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</si>
  <si>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</si>
  <si>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</si>
  <si>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</si>
  <si>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</si>
  <si>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</si>
  <si>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</si>
  <si>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</si>
  <si>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</si>
  <si>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</si>
  <si>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</si>
  <si>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</si>
  <si>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</si>
  <si>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</si>
  <si>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</si>
  <si>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</si>
  <si>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</si>
  <si>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</si>
  <si>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</si>
  <si>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</si>
  <si>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</si>
  <si>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</si>
  <si>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</si>
  <si>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</si>
  <si>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</si>
  <si>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</si>
  <si>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</si>
  <si>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</si>
  <si>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</si>
  <si>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</si>
  <si>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</si>
  <si>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</si>
  <si>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</si>
  <si>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</si>
  <si>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</si>
  <si>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</si>
  <si>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</si>
  <si>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</si>
  <si>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</si>
  <si>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</si>
  <si>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</si>
  <si>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</si>
  <si>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Savivaldybės kontrolierė</t>
  </si>
  <si>
    <t>Indrė Treigienė</t>
  </si>
  <si>
    <t xml:space="preserve">(viešojo sektoriaus subjekto vadovas arba jo įgaliotas administracijos vadovas)                           </t>
  </si>
  <si>
    <t>(parašas)</t>
  </si>
  <si>
    <t>(vardas ir pavardė)</t>
  </si>
  <si>
    <t>Vedėja - vyr.buhalterė</t>
  </si>
  <si>
    <t>____________</t>
  </si>
  <si>
    <t>Vitalija Kubilienė</t>
  </si>
  <si>
    <t xml:space="preserve">vyriausiasis buhalteris (buhalteris)       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</si>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</sst>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9"/>
      <name val="TimesNewRoman,Bold"/>
    </font>
    <font>
      <sz val="9"/>
      <name val="Arial"/>
      <family val="2"/>
      <charset val="186"/>
    </font>
    <font>
      <sz val="11"/>
      <name val="TimesNewRoman,Bold"/>
    </font>
    <font>
      <sz val="11"/>
      <name val="Arial"/>
      <family val="2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u/>
      <sz val="11"/>
      <name val="TimesNewRoman,Bold"/>
      <charset val="186"/>
    </font>
    <font>
      <sz val="11"/>
      <name val="TimesNewRoman,Bold"/>
      <charset val="186"/>
    </font>
    <font>
      <i/>
      <sz val="11"/>
      <name val="TimesNewRoman,Bold"/>
    </font>
    <font>
      <i/>
      <sz val="11"/>
      <name val="TimesNewRoman,Bold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9" fillId="2" borderId="0" xfId="0" applyFont="1" applyFill="1" applyAlignment="1">
      <alignment vertical="center" wrapText="1"/>
    </xf>
    <xf numFmtId="0" fontId="8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8241-B896-448D-85BE-4B91756696D2}">
  <dimension ref="A1:J67"/>
  <sheetViews>
    <sheetView showGridLines="0" tabSelected="1" zoomScaleNormal="100" zoomScaleSheetLayoutView="100" workbookViewId="0">
      <selection sqref="A1:J65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2"/>
      <c r="H1" s="2"/>
    </row>
    <row r="2" spans="1:9" ht="15.75">
      <c r="D2" s="3"/>
      <c r="G2" s="4" t="s">
        <v>0</v>
      </c>
      <c r="H2" s="5"/>
      <c r="I2" s="5"/>
    </row>
    <row r="3" spans="1:9" ht="15.75">
      <c r="G3" s="4" t="s">
        <v>1</v>
      </c>
      <c r="H3" s="5"/>
      <c r="I3" s="5"/>
    </row>
    <row r="5" spans="1:9" ht="15.75">
      <c r="A5" s="67" t="s">
        <v>2</v>
      </c>
      <c r="B5" s="68"/>
      <c r="C5" s="68"/>
      <c r="D5" s="68"/>
      <c r="E5" s="68"/>
      <c r="F5" s="68"/>
      <c r="G5" s="68"/>
      <c r="H5" s="68"/>
      <c r="I5" s="68"/>
    </row>
    <row r="6" spans="1:9" ht="15.75">
      <c r="A6" s="69" t="s">
        <v>3</v>
      </c>
      <c r="B6" s="68"/>
      <c r="C6" s="68"/>
      <c r="D6" s="68"/>
      <c r="E6" s="68"/>
      <c r="F6" s="68"/>
      <c r="G6" s="68"/>
      <c r="H6" s="68"/>
      <c r="I6" s="68"/>
    </row>
    <row r="7" spans="1:9" ht="15.75">
      <c r="A7" s="70" t="s">
        <v>4</v>
      </c>
      <c r="B7" s="71"/>
      <c r="C7" s="71"/>
      <c r="D7" s="71"/>
      <c r="E7" s="71"/>
      <c r="F7" s="71"/>
      <c r="G7" s="71"/>
      <c r="H7" s="71"/>
      <c r="I7" s="71"/>
    </row>
    <row r="8" spans="1:9">
      <c r="A8" s="61" t="s">
        <v>5</v>
      </c>
      <c r="B8" s="62"/>
      <c r="C8" s="62"/>
      <c r="D8" s="62"/>
      <c r="E8" s="62"/>
      <c r="F8" s="62"/>
      <c r="G8" s="62"/>
      <c r="H8" s="62"/>
      <c r="I8" s="62"/>
    </row>
    <row r="9" spans="1:9" ht="15">
      <c r="A9" s="72" t="s">
        <v>6</v>
      </c>
      <c r="B9" s="73"/>
      <c r="C9" s="73"/>
      <c r="D9" s="73"/>
      <c r="E9" s="73"/>
      <c r="F9" s="73"/>
      <c r="G9" s="73"/>
      <c r="H9" s="73"/>
      <c r="I9" s="73"/>
    </row>
    <row r="10" spans="1:9" s="6" customFormat="1" ht="12">
      <c r="A10" s="61" t="s">
        <v>7</v>
      </c>
      <c r="B10" s="62"/>
      <c r="C10" s="62"/>
      <c r="D10" s="62"/>
      <c r="E10" s="62"/>
      <c r="F10" s="62"/>
      <c r="G10" s="62"/>
      <c r="H10" s="62"/>
      <c r="I10" s="62"/>
    </row>
    <row r="11" spans="1:9" s="6" customFormat="1" ht="12">
      <c r="A11" s="61" t="s">
        <v>8</v>
      </c>
      <c r="B11" s="62"/>
      <c r="C11" s="62"/>
      <c r="D11" s="62"/>
      <c r="E11" s="62"/>
      <c r="F11" s="62"/>
      <c r="G11" s="62"/>
      <c r="H11" s="62"/>
      <c r="I11" s="62"/>
    </row>
    <row r="12" spans="1:9" ht="15">
      <c r="A12" s="63"/>
      <c r="B12" s="57"/>
      <c r="C12" s="57"/>
      <c r="D12" s="57"/>
      <c r="E12" s="57"/>
      <c r="F12" s="57"/>
      <c r="G12" s="57"/>
      <c r="H12" s="57"/>
      <c r="I12" s="57"/>
    </row>
    <row r="13" spans="1:9" ht="15">
      <c r="A13" s="64" t="s">
        <v>9</v>
      </c>
      <c r="B13" s="65"/>
      <c r="C13" s="65"/>
      <c r="D13" s="65"/>
      <c r="E13" s="65"/>
      <c r="F13" s="65"/>
      <c r="G13" s="65"/>
      <c r="H13" s="65"/>
      <c r="I13" s="65"/>
    </row>
    <row r="14" spans="1:9" ht="15">
      <c r="A14" s="56"/>
      <c r="B14" s="57"/>
      <c r="C14" s="57"/>
      <c r="D14" s="57"/>
      <c r="E14" s="57"/>
      <c r="F14" s="57"/>
      <c r="G14" s="57"/>
      <c r="H14" s="57"/>
      <c r="I14" s="57"/>
    </row>
    <row r="15" spans="1:9" ht="15">
      <c r="A15" s="64" t="s">
        <v>10</v>
      </c>
      <c r="B15" s="65"/>
      <c r="C15" s="65"/>
      <c r="D15" s="65"/>
      <c r="E15" s="65"/>
      <c r="F15" s="65"/>
      <c r="G15" s="65"/>
      <c r="H15" s="65"/>
      <c r="I15" s="65"/>
    </row>
    <row r="16" spans="1:9" ht="9.75" customHeight="1">
      <c r="A16" s="7"/>
      <c r="B16" s="8"/>
      <c r="C16" s="8"/>
      <c r="D16" s="8"/>
      <c r="E16" s="8"/>
      <c r="F16" s="8"/>
      <c r="G16" s="8"/>
      <c r="H16" s="8"/>
      <c r="I16" s="8"/>
    </row>
    <row r="17" spans="1:9" ht="15">
      <c r="A17" s="66" t="s">
        <v>11</v>
      </c>
      <c r="B17" s="57"/>
      <c r="C17" s="57"/>
      <c r="D17" s="57"/>
      <c r="E17" s="57"/>
      <c r="F17" s="57"/>
      <c r="G17" s="57"/>
      <c r="H17" s="57"/>
      <c r="I17" s="57"/>
    </row>
    <row r="18" spans="1:9" ht="15">
      <c r="A18" s="56" t="s">
        <v>12</v>
      </c>
      <c r="B18" s="57"/>
      <c r="C18" s="57"/>
      <c r="D18" s="57"/>
      <c r="E18" s="57"/>
      <c r="F18" s="57"/>
      <c r="G18" s="57"/>
      <c r="H18" s="57"/>
      <c r="I18" s="57"/>
    </row>
    <row r="19" spans="1:9" s="8" customFormat="1" ht="15">
      <c r="A19" s="58" t="s">
        <v>13</v>
      </c>
      <c r="B19" s="57"/>
      <c r="C19" s="57"/>
      <c r="D19" s="57"/>
      <c r="E19" s="57"/>
      <c r="F19" s="57"/>
      <c r="G19" s="57"/>
      <c r="H19" s="57"/>
      <c r="I19" s="57"/>
    </row>
    <row r="20" spans="1:9" s="10" customFormat="1" ht="50.1" customHeight="1">
      <c r="A20" s="59" t="s">
        <v>14</v>
      </c>
      <c r="B20" s="59"/>
      <c r="C20" s="59" t="s">
        <v>15</v>
      </c>
      <c r="D20" s="52"/>
      <c r="E20" s="52"/>
      <c r="F20" s="52"/>
      <c r="G20" s="9" t="s">
        <v>16</v>
      </c>
      <c r="H20" s="9" t="s">
        <v>17</v>
      </c>
      <c r="I20" s="9" t="s">
        <v>18</v>
      </c>
    </row>
    <row r="21" spans="1:9" ht="15.75">
      <c r="A21" s="11" t="s">
        <v>19</v>
      </c>
      <c r="B21" s="12" t="s">
        <v>20</v>
      </c>
      <c r="C21" s="55" t="s">
        <v>20</v>
      </c>
      <c r="D21" s="60"/>
      <c r="E21" s="60"/>
      <c r="F21" s="60"/>
      <c r="G21" s="13"/>
      <c r="H21" s="14">
        <f>SUM(H22,H27,H28)</f>
        <v>31956.319999999982</v>
      </c>
      <c r="I21" s="14">
        <f>SUM(I22,I27,I28)</f>
        <v>28430.239999999962</v>
      </c>
    </row>
    <row r="22" spans="1:9" ht="15.75">
      <c r="A22" s="15" t="s">
        <v>21</v>
      </c>
      <c r="B22" s="16" t="s">
        <v>22</v>
      </c>
      <c r="C22" s="54" t="s">
        <v>22</v>
      </c>
      <c r="D22" s="54"/>
      <c r="E22" s="54"/>
      <c r="F22" s="54"/>
      <c r="G22" s="17"/>
      <c r="H22" s="18">
        <f>SUM(H23:H26)</f>
        <v>31956.319999999982</v>
      </c>
      <c r="I22" s="18">
        <f>SUM(I23:I26)</f>
        <v>28430.239999999962</v>
      </c>
    </row>
    <row r="23" spans="1:9" ht="15.75">
      <c r="A23" s="15" t="s">
        <v>23</v>
      </c>
      <c r="B23" s="16" t="s">
        <v>24</v>
      </c>
      <c r="C23" s="54" t="s">
        <v>24</v>
      </c>
      <c r="D23" s="54"/>
      <c r="E23" s="54"/>
      <c r="F23" s="54"/>
      <c r="G23" s="17"/>
      <c r="H23" s="19"/>
      <c r="I23" s="19"/>
    </row>
    <row r="24" spans="1:9" ht="15.75">
      <c r="A24" s="15" t="s">
        <v>25</v>
      </c>
      <c r="B24" s="20" t="s">
        <v>26</v>
      </c>
      <c r="C24" s="51" t="s">
        <v>26</v>
      </c>
      <c r="D24" s="51"/>
      <c r="E24" s="51"/>
      <c r="F24" s="51"/>
      <c r="G24" s="17"/>
      <c r="H24" s="19">
        <v>31956.319999999982</v>
      </c>
      <c r="I24" s="19">
        <v>28430.239999999962</v>
      </c>
    </row>
    <row r="25" spans="1:9" ht="15.75">
      <c r="A25" s="15" t="s">
        <v>27</v>
      </c>
      <c r="B25" s="16" t="s">
        <v>28</v>
      </c>
      <c r="C25" s="51" t="s">
        <v>28</v>
      </c>
      <c r="D25" s="51"/>
      <c r="E25" s="51"/>
      <c r="F25" s="51"/>
      <c r="G25" s="17"/>
      <c r="H25" s="19"/>
      <c r="I25" s="19"/>
    </row>
    <row r="26" spans="1:9" ht="15.75">
      <c r="A26" s="15" t="s">
        <v>29</v>
      </c>
      <c r="B26" s="20" t="s">
        <v>30</v>
      </c>
      <c r="C26" s="51" t="s">
        <v>30</v>
      </c>
      <c r="D26" s="51"/>
      <c r="E26" s="51"/>
      <c r="F26" s="51"/>
      <c r="G26" s="17"/>
      <c r="H26" s="19"/>
      <c r="I26" s="19"/>
    </row>
    <row r="27" spans="1:9" ht="15.75">
      <c r="A27" s="15" t="s">
        <v>31</v>
      </c>
      <c r="B27" s="16" t="s">
        <v>32</v>
      </c>
      <c r="C27" s="51" t="s">
        <v>32</v>
      </c>
      <c r="D27" s="51"/>
      <c r="E27" s="51"/>
      <c r="F27" s="51"/>
      <c r="G27" s="17"/>
      <c r="H27" s="18"/>
      <c r="I27" s="21"/>
    </row>
    <row r="28" spans="1:9" ht="15.75">
      <c r="A28" s="15" t="s">
        <v>33</v>
      </c>
      <c r="B28" s="16" t="s">
        <v>34</v>
      </c>
      <c r="C28" s="51" t="s">
        <v>34</v>
      </c>
      <c r="D28" s="51"/>
      <c r="E28" s="51"/>
      <c r="F28" s="51"/>
      <c r="G28" s="17"/>
      <c r="H28" s="18">
        <f>SUM(H29)+SUM(H30)</f>
        <v>0</v>
      </c>
      <c r="I28" s="18">
        <f>SUM(I29)+SUM(I30)</f>
        <v>0</v>
      </c>
    </row>
    <row r="29" spans="1:9" ht="15.75">
      <c r="A29" s="15" t="s">
        <v>35</v>
      </c>
      <c r="B29" s="20" t="s">
        <v>36</v>
      </c>
      <c r="C29" s="51" t="s">
        <v>36</v>
      </c>
      <c r="D29" s="51"/>
      <c r="E29" s="51"/>
      <c r="F29" s="51"/>
      <c r="G29" s="17"/>
      <c r="H29" s="19"/>
      <c r="I29" s="19"/>
    </row>
    <row r="30" spans="1:9" ht="15.75">
      <c r="A30" s="15" t="s">
        <v>37</v>
      </c>
      <c r="B30" s="20" t="s">
        <v>38</v>
      </c>
      <c r="C30" s="51" t="s">
        <v>38</v>
      </c>
      <c r="D30" s="51"/>
      <c r="E30" s="51"/>
      <c r="F30" s="51"/>
      <c r="G30" s="17"/>
      <c r="H30" s="19"/>
      <c r="I30" s="19"/>
    </row>
    <row r="31" spans="1:9" ht="15.75">
      <c r="A31" s="11" t="s">
        <v>39</v>
      </c>
      <c r="B31" s="12" t="s">
        <v>40</v>
      </c>
      <c r="C31" s="55" t="s">
        <v>40</v>
      </c>
      <c r="D31" s="55"/>
      <c r="E31" s="55"/>
      <c r="F31" s="55"/>
      <c r="G31" s="13"/>
      <c r="H31" s="14">
        <f>SUM(H32:H45)</f>
        <v>31956.32</v>
      </c>
      <c r="I31" s="14">
        <f>SUM(I32:I45)</f>
        <v>28430.239999999998</v>
      </c>
    </row>
    <row r="32" spans="1:9" ht="15.75">
      <c r="A32" s="15" t="s">
        <v>21</v>
      </c>
      <c r="B32" s="16" t="s">
        <v>41</v>
      </c>
      <c r="C32" s="51" t="s">
        <v>42</v>
      </c>
      <c r="D32" s="53"/>
      <c r="E32" s="53"/>
      <c r="F32" s="53"/>
      <c r="G32" s="17"/>
      <c r="H32" s="19">
        <v>30918.04</v>
      </c>
      <c r="I32" s="19">
        <v>28162.23</v>
      </c>
    </row>
    <row r="33" spans="1:9" ht="15.75">
      <c r="A33" s="15" t="s">
        <v>31</v>
      </c>
      <c r="B33" s="16" t="s">
        <v>43</v>
      </c>
      <c r="C33" s="51" t="s">
        <v>44</v>
      </c>
      <c r="D33" s="53"/>
      <c r="E33" s="53"/>
      <c r="F33" s="53"/>
      <c r="G33" s="17"/>
      <c r="H33" s="19">
        <v>267.08999999999997</v>
      </c>
      <c r="I33" s="19">
        <v>175.91</v>
      </c>
    </row>
    <row r="34" spans="1:9" ht="15.75">
      <c r="A34" s="15" t="s">
        <v>33</v>
      </c>
      <c r="B34" s="16" t="s">
        <v>45</v>
      </c>
      <c r="C34" s="51" t="s">
        <v>46</v>
      </c>
      <c r="D34" s="53"/>
      <c r="E34" s="53"/>
      <c r="F34" s="53"/>
      <c r="G34" s="17"/>
      <c r="H34" s="19"/>
      <c r="I34" s="19"/>
    </row>
    <row r="35" spans="1:9" ht="15.75">
      <c r="A35" s="15" t="s">
        <v>47</v>
      </c>
      <c r="B35" s="16" t="s">
        <v>48</v>
      </c>
      <c r="C35" s="54" t="s">
        <v>49</v>
      </c>
      <c r="D35" s="53"/>
      <c r="E35" s="53"/>
      <c r="F35" s="53"/>
      <c r="G35" s="17"/>
      <c r="H35" s="19">
        <v>114.69</v>
      </c>
      <c r="I35" s="19"/>
    </row>
    <row r="36" spans="1:9" ht="15.75">
      <c r="A36" s="15" t="s">
        <v>50</v>
      </c>
      <c r="B36" s="16" t="s">
        <v>51</v>
      </c>
      <c r="C36" s="54" t="s">
        <v>52</v>
      </c>
      <c r="D36" s="53"/>
      <c r="E36" s="53"/>
      <c r="F36" s="53"/>
      <c r="G36" s="17"/>
      <c r="H36" s="19"/>
      <c r="I36" s="19"/>
    </row>
    <row r="37" spans="1:9" ht="15.75">
      <c r="A37" s="15" t="s">
        <v>53</v>
      </c>
      <c r="B37" s="16" t="s">
        <v>54</v>
      </c>
      <c r="C37" s="54" t="s">
        <v>55</v>
      </c>
      <c r="D37" s="53"/>
      <c r="E37" s="53"/>
      <c r="F37" s="53"/>
      <c r="G37" s="17"/>
      <c r="H37" s="19">
        <v>635</v>
      </c>
      <c r="I37" s="19"/>
    </row>
    <row r="38" spans="1:9" ht="15.75">
      <c r="A38" s="15" t="s">
        <v>56</v>
      </c>
      <c r="B38" s="16" t="s">
        <v>57</v>
      </c>
      <c r="C38" s="54" t="s">
        <v>58</v>
      </c>
      <c r="D38" s="53"/>
      <c r="E38" s="53"/>
      <c r="F38" s="53"/>
      <c r="G38" s="17"/>
      <c r="H38" s="19"/>
      <c r="I38" s="19"/>
    </row>
    <row r="39" spans="1:9" ht="15.75">
      <c r="A39" s="15" t="s">
        <v>59</v>
      </c>
      <c r="B39" s="16" t="s">
        <v>60</v>
      </c>
      <c r="C39" s="51" t="s">
        <v>60</v>
      </c>
      <c r="D39" s="53"/>
      <c r="E39" s="53"/>
      <c r="F39" s="53"/>
      <c r="G39" s="17"/>
      <c r="H39" s="19"/>
      <c r="I39" s="19"/>
    </row>
    <row r="40" spans="1:9" ht="15.75">
      <c r="A40" s="15" t="s">
        <v>61</v>
      </c>
      <c r="B40" s="16" t="s">
        <v>62</v>
      </c>
      <c r="C40" s="54" t="s">
        <v>62</v>
      </c>
      <c r="D40" s="53"/>
      <c r="E40" s="53"/>
      <c r="F40" s="53"/>
      <c r="G40" s="17"/>
      <c r="H40" s="19"/>
      <c r="I40" s="19"/>
    </row>
    <row r="41" spans="1:9" ht="15.75" customHeight="1">
      <c r="A41" s="15" t="s">
        <v>63</v>
      </c>
      <c r="B41" s="16" t="s">
        <v>64</v>
      </c>
      <c r="C41" s="51" t="s">
        <v>65</v>
      </c>
      <c r="D41" s="52"/>
      <c r="E41" s="52"/>
      <c r="F41" s="52"/>
      <c r="G41" s="17"/>
      <c r="H41" s="19"/>
      <c r="I41" s="19"/>
    </row>
    <row r="42" spans="1:9" ht="15.75" customHeight="1">
      <c r="A42" s="15" t="s">
        <v>66</v>
      </c>
      <c r="B42" s="16" t="s">
        <v>67</v>
      </c>
      <c r="C42" s="51" t="s">
        <v>68</v>
      </c>
      <c r="D42" s="53"/>
      <c r="E42" s="53"/>
      <c r="F42" s="53"/>
      <c r="G42" s="17"/>
      <c r="H42" s="19"/>
      <c r="I42" s="19"/>
    </row>
    <row r="43" spans="1:9" ht="15.75">
      <c r="A43" s="15" t="s">
        <v>69</v>
      </c>
      <c r="B43" s="16" t="s">
        <v>70</v>
      </c>
      <c r="C43" s="51" t="s">
        <v>71</v>
      </c>
      <c r="D43" s="53"/>
      <c r="E43" s="53"/>
      <c r="F43" s="53"/>
      <c r="G43" s="17"/>
      <c r="H43" s="19"/>
      <c r="I43" s="19"/>
    </row>
    <row r="44" spans="1:9" ht="15.75">
      <c r="A44" s="15" t="s">
        <v>72</v>
      </c>
      <c r="B44" s="16" t="s">
        <v>73</v>
      </c>
      <c r="C44" s="51" t="s">
        <v>74</v>
      </c>
      <c r="D44" s="53"/>
      <c r="E44" s="53"/>
      <c r="F44" s="53"/>
      <c r="G44" s="17"/>
      <c r="H44" s="19">
        <v>21.5</v>
      </c>
      <c r="I44" s="19">
        <v>92.1</v>
      </c>
    </row>
    <row r="45" spans="1:9" ht="15.75">
      <c r="A45" s="15" t="s">
        <v>75</v>
      </c>
      <c r="B45" s="16" t="s">
        <v>76</v>
      </c>
      <c r="C45" s="47" t="s">
        <v>77</v>
      </c>
      <c r="D45" s="48"/>
      <c r="E45" s="48"/>
      <c r="F45" s="49"/>
      <c r="G45" s="17"/>
      <c r="H45" s="19"/>
      <c r="I45" s="19"/>
    </row>
    <row r="46" spans="1:9" ht="15.75">
      <c r="A46" s="12" t="s">
        <v>78</v>
      </c>
      <c r="B46" s="22" t="s">
        <v>79</v>
      </c>
      <c r="C46" s="40" t="s">
        <v>79</v>
      </c>
      <c r="D46" s="41"/>
      <c r="E46" s="41"/>
      <c r="F46" s="42"/>
      <c r="G46" s="13"/>
      <c r="H46" s="14">
        <f>H21-H31</f>
        <v>0</v>
      </c>
      <c r="I46" s="14">
        <f>I21-I31</f>
        <v>-3.637978807091713E-11</v>
      </c>
    </row>
    <row r="47" spans="1:9" ht="15.75">
      <c r="A47" s="12" t="s">
        <v>80</v>
      </c>
      <c r="B47" s="12" t="s">
        <v>81</v>
      </c>
      <c r="C47" s="46" t="s">
        <v>81</v>
      </c>
      <c r="D47" s="41"/>
      <c r="E47" s="41"/>
      <c r="F47" s="42"/>
      <c r="G47" s="23"/>
      <c r="H47" s="14">
        <f>IF(TYPE(H48)=1,H48,0)-IF(TYPE(H49)=1,H49,0)-IF(TYPE(H50)=1,H50,0)</f>
        <v>0</v>
      </c>
      <c r="I47" s="14">
        <f>IF(TYPE(I48)=1,I48,0)-IF(TYPE(I49)=1,I49,0)-IF(TYPE(I50)=1,I50,0)</f>
        <v>0</v>
      </c>
    </row>
    <row r="48" spans="1:9" ht="15.75">
      <c r="A48" s="20" t="s">
        <v>82</v>
      </c>
      <c r="B48" s="16" t="s">
        <v>83</v>
      </c>
      <c r="C48" s="47" t="s">
        <v>84</v>
      </c>
      <c r="D48" s="48"/>
      <c r="E48" s="48"/>
      <c r="F48" s="49"/>
      <c r="G48" s="24"/>
      <c r="H48" s="18"/>
      <c r="I48" s="19"/>
    </row>
    <row r="49" spans="1:9" ht="15.75">
      <c r="A49" s="20" t="s">
        <v>31</v>
      </c>
      <c r="B49" s="16" t="s">
        <v>85</v>
      </c>
      <c r="C49" s="47" t="s">
        <v>85</v>
      </c>
      <c r="D49" s="48"/>
      <c r="E49" s="48"/>
      <c r="F49" s="49"/>
      <c r="G49" s="24"/>
      <c r="H49" s="19"/>
      <c r="I49" s="19"/>
    </row>
    <row r="50" spans="1:9" ht="15.75">
      <c r="A50" s="20" t="s">
        <v>86</v>
      </c>
      <c r="B50" s="16" t="s">
        <v>87</v>
      </c>
      <c r="C50" s="47" t="s">
        <v>88</v>
      </c>
      <c r="D50" s="48"/>
      <c r="E50" s="48"/>
      <c r="F50" s="49"/>
      <c r="G50" s="24"/>
      <c r="H50" s="19"/>
      <c r="I50" s="19"/>
    </row>
    <row r="51" spans="1:9" ht="15.75">
      <c r="A51" s="12" t="s">
        <v>89</v>
      </c>
      <c r="B51" s="22" t="s">
        <v>90</v>
      </c>
      <c r="C51" s="40" t="s">
        <v>90</v>
      </c>
      <c r="D51" s="41"/>
      <c r="E51" s="41"/>
      <c r="F51" s="42"/>
      <c r="G51" s="23"/>
      <c r="H51" s="19"/>
      <c r="I51" s="19"/>
    </row>
    <row r="52" spans="1:9" ht="30" customHeight="1">
      <c r="A52" s="12" t="s">
        <v>91</v>
      </c>
      <c r="B52" s="22" t="s">
        <v>92</v>
      </c>
      <c r="C52" s="50" t="s">
        <v>92</v>
      </c>
      <c r="D52" s="44"/>
      <c r="E52" s="44"/>
      <c r="F52" s="45"/>
      <c r="G52" s="23"/>
      <c r="H52" s="19"/>
      <c r="I52" s="19"/>
    </row>
    <row r="53" spans="1:9" ht="15.75">
      <c r="A53" s="12" t="s">
        <v>93</v>
      </c>
      <c r="B53" s="22" t="s">
        <v>94</v>
      </c>
      <c r="C53" s="40" t="s">
        <v>94</v>
      </c>
      <c r="D53" s="41"/>
      <c r="E53" s="41"/>
      <c r="F53" s="42"/>
      <c r="G53" s="23"/>
      <c r="H53" s="19"/>
      <c r="I53" s="19"/>
    </row>
    <row r="54" spans="1:9" ht="30" customHeight="1">
      <c r="A54" s="12" t="s">
        <v>95</v>
      </c>
      <c r="B54" s="12" t="s">
        <v>96</v>
      </c>
      <c r="C54" s="43" t="s">
        <v>96</v>
      </c>
      <c r="D54" s="44"/>
      <c r="E54" s="44"/>
      <c r="F54" s="45"/>
      <c r="G54" s="23"/>
      <c r="H54" s="14">
        <f>SUM(H46,H47,H51,H52,H53)</f>
        <v>0</v>
      </c>
      <c r="I54" s="14">
        <f>SUM(I46,I47,I51,I52,I53)</f>
        <v>-3.637978807091713E-11</v>
      </c>
    </row>
    <row r="55" spans="1:9" ht="15.75">
      <c r="A55" s="12" t="s">
        <v>21</v>
      </c>
      <c r="B55" s="12" t="s">
        <v>97</v>
      </c>
      <c r="C55" s="46" t="s">
        <v>97</v>
      </c>
      <c r="D55" s="41"/>
      <c r="E55" s="41"/>
      <c r="F55" s="42"/>
      <c r="G55" s="23"/>
      <c r="H55" s="19"/>
      <c r="I55" s="19"/>
    </row>
    <row r="56" spans="1:9" ht="15.75">
      <c r="A56" s="12" t="s">
        <v>98</v>
      </c>
      <c r="B56" s="22" t="s">
        <v>99</v>
      </c>
      <c r="C56" s="40" t="s">
        <v>99</v>
      </c>
      <c r="D56" s="41"/>
      <c r="E56" s="41"/>
      <c r="F56" s="42"/>
      <c r="G56" s="23"/>
      <c r="H56" s="14">
        <f>SUM(H54,H55)</f>
        <v>0</v>
      </c>
      <c r="I56" s="14">
        <f>SUM(I54,I55)</f>
        <v>-3.637978807091713E-11</v>
      </c>
    </row>
    <row r="57" spans="1:9" ht="15.75">
      <c r="A57" s="20" t="s">
        <v>21</v>
      </c>
      <c r="B57" s="16" t="s">
        <v>100</v>
      </c>
      <c r="C57" s="47" t="s">
        <v>100</v>
      </c>
      <c r="D57" s="48"/>
      <c r="E57" s="48"/>
      <c r="F57" s="49"/>
      <c r="G57" s="24"/>
      <c r="H57" s="18"/>
      <c r="I57" s="18"/>
    </row>
    <row r="58" spans="1:9" ht="15.75">
      <c r="A58" s="20" t="s">
        <v>31</v>
      </c>
      <c r="B58" s="16" t="s">
        <v>101</v>
      </c>
      <c r="C58" s="47" t="s">
        <v>101</v>
      </c>
      <c r="D58" s="48"/>
      <c r="E58" s="48"/>
      <c r="F58" s="49"/>
      <c r="G58" s="24"/>
      <c r="H58" s="18"/>
      <c r="I58" s="18"/>
    </row>
    <row r="59" spans="1:9">
      <c r="A59" s="25"/>
      <c r="B59" s="25"/>
      <c r="C59" s="25"/>
      <c r="D59" s="25"/>
    </row>
    <row r="60" spans="1:9" s="29" customFormat="1" ht="15.75" customHeight="1">
      <c r="A60" s="26" t="s">
        <v>102</v>
      </c>
      <c r="B60" s="27"/>
      <c r="C60" s="27"/>
      <c r="D60" s="27"/>
      <c r="E60" s="27"/>
      <c r="F60" s="27"/>
      <c r="G60" s="28"/>
      <c r="H60" s="37" t="s">
        <v>103</v>
      </c>
      <c r="I60" s="37"/>
    </row>
    <row r="61" spans="1:9" s="8" customFormat="1" ht="18.75" customHeight="1">
      <c r="A61" s="38" t="s">
        <v>104</v>
      </c>
      <c r="B61" s="38"/>
      <c r="C61" s="38"/>
      <c r="D61" s="38"/>
      <c r="E61" s="38"/>
      <c r="F61" s="38"/>
      <c r="G61" s="30" t="s">
        <v>105</v>
      </c>
      <c r="H61" s="39" t="s">
        <v>106</v>
      </c>
      <c r="I61" s="39"/>
    </row>
    <row r="62" spans="1:9" s="8" customFormat="1" ht="10.5" customHeight="1">
      <c r="A62" s="31"/>
      <c r="B62" s="31"/>
      <c r="C62" s="31"/>
      <c r="D62" s="31"/>
      <c r="E62" s="31"/>
      <c r="F62" s="31"/>
      <c r="G62" s="31"/>
      <c r="H62" s="32"/>
      <c r="I62" s="32"/>
    </row>
    <row r="63" spans="1:9" s="34" customFormat="1" ht="15" customHeight="1">
      <c r="A63" s="26" t="s">
        <v>107</v>
      </c>
      <c r="B63" s="26"/>
      <c r="C63" s="26"/>
      <c r="D63" s="26"/>
      <c r="E63" s="26"/>
      <c r="F63" s="26"/>
      <c r="G63" s="33" t="s">
        <v>108</v>
      </c>
      <c r="H63" s="37" t="s">
        <v>109</v>
      </c>
      <c r="I63" s="37"/>
    </row>
    <row r="64" spans="1:9" s="8" customFormat="1" ht="12" customHeight="1">
      <c r="A64" s="38" t="s">
        <v>110</v>
      </c>
      <c r="B64" s="38"/>
      <c r="C64" s="38"/>
      <c r="D64" s="38"/>
      <c r="E64" s="38"/>
      <c r="F64" s="38"/>
      <c r="G64" s="30" t="s">
        <v>111</v>
      </c>
      <c r="H64" s="39" t="s">
        <v>106</v>
      </c>
      <c r="I64" s="39"/>
    </row>
    <row r="67" spans="1:10" ht="12.75" customHeight="1">
      <c r="A67" s="35"/>
      <c r="B67" s="35"/>
      <c r="C67" s="35"/>
      <c r="D67" s="35"/>
      <c r="E67" s="35"/>
      <c r="F67" s="35"/>
      <c r="G67" s="35"/>
      <c r="H67" s="36"/>
      <c r="I67" s="35"/>
      <c r="J67" s="35"/>
    </row>
  </sheetData>
  <mergeCells count="60">
    <mergeCell ref="A10:I10"/>
    <mergeCell ref="A5:I5"/>
    <mergeCell ref="A6:I6"/>
    <mergeCell ref="A7:I7"/>
    <mergeCell ref="A8:I8"/>
    <mergeCell ref="A9:I9"/>
    <mergeCell ref="C22:F22"/>
    <mergeCell ref="A11:I11"/>
    <mergeCell ref="A12:I12"/>
    <mergeCell ref="A13:I13"/>
    <mergeCell ref="A14:I14"/>
    <mergeCell ref="A15:I15"/>
    <mergeCell ref="A17:I17"/>
    <mergeCell ref="A18:I18"/>
    <mergeCell ref="A19:I19"/>
    <mergeCell ref="A20:B20"/>
    <mergeCell ref="C20:F20"/>
    <mergeCell ref="C21:F21"/>
    <mergeCell ref="C34:F34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58:F58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H60:I60"/>
    <mergeCell ref="A61:F61"/>
    <mergeCell ref="H61:I61"/>
    <mergeCell ref="H63:I63"/>
    <mergeCell ref="A64:F64"/>
    <mergeCell ref="H64:I64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 priedas</vt:lpstr>
      <vt:lpstr>'2 priedas'!Print_Area</vt:lpstr>
      <vt:lpstr>'2 priedas'!Print_Titles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Lin</dc:creator>
  <cp:lastModifiedBy>Vitalija Lin</cp:lastModifiedBy>
  <cp:lastPrinted>2025-05-08T13:13:30Z</cp:lastPrinted>
  <dcterms:created xsi:type="dcterms:W3CDTF">2025-05-08T13:10:14Z</dcterms:created>
  <dcterms:modified xsi:type="dcterms:W3CDTF">2025-05-08T13:13:42Z</dcterms:modified>
</cp:coreProperties>
</file>