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2026\KAS\POTVARKIS\"/>
    </mc:Choice>
  </mc:AlternateContent>
  <xr:revisionPtr revIDLastSave="0" documentId="13_ncr:1_{DE3A044F-E5E0-46AD-AF44-6D688F5A7D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I52" i="1"/>
  <c r="I51" i="1"/>
  <c r="H54" i="1"/>
  <c r="I12" i="1"/>
  <c r="I43" i="1"/>
  <c r="I46" i="1"/>
  <c r="I47" i="1"/>
  <c r="I48" i="1"/>
  <c r="I49" i="1"/>
  <c r="I42" i="1"/>
  <c r="I24" i="1"/>
  <c r="I25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23" i="1"/>
  <c r="I22" i="1"/>
  <c r="I21" i="1"/>
  <c r="I20" i="1"/>
  <c r="I18" i="1"/>
  <c r="I19" i="1"/>
  <c r="I17" i="1"/>
  <c r="I16" i="1"/>
  <c r="I15" i="1"/>
  <c r="I14" i="1"/>
  <c r="I13" i="1"/>
  <c r="I50" i="1"/>
  <c r="I54" i="1" l="1"/>
</calcChain>
</file>

<file path=xl/sharedStrings.xml><?xml version="1.0" encoding="utf-8"?>
<sst xmlns="http://schemas.openxmlformats.org/spreadsheetml/2006/main" count="337" uniqueCount="172">
  <si>
    <t>Eil. Nr.</t>
  </si>
  <si>
    <t>Seniūnija</t>
  </si>
  <si>
    <t>Gatvė</t>
  </si>
  <si>
    <t>Namo numeris</t>
  </si>
  <si>
    <t>Pastabos</t>
  </si>
  <si>
    <t xml:space="preserve">Kretingos m. </t>
  </si>
  <si>
    <t>Kretinga</t>
  </si>
  <si>
    <t>VšĮ Pranciškonų gimnazija</t>
  </si>
  <si>
    <t xml:space="preserve">Savanorių </t>
  </si>
  <si>
    <t>Kretingos Jurgio Pabrėžos universitetinė gimnazija</t>
  </si>
  <si>
    <t>Vilniaus</t>
  </si>
  <si>
    <t>Kretingos Marijono Daujoto progimnazija</t>
  </si>
  <si>
    <t>Kretingos rajono kultūros centras</t>
  </si>
  <si>
    <t>Miško</t>
  </si>
  <si>
    <t>Kretingos lopšelis-darželis „Ąžuoliukas“</t>
  </si>
  <si>
    <t>Kretingos</t>
  </si>
  <si>
    <t>Kretingsodis</t>
  </si>
  <si>
    <t>Sodžiaus</t>
  </si>
  <si>
    <t>1C</t>
  </si>
  <si>
    <t>Salantų m.</t>
  </si>
  <si>
    <t>Salantai</t>
  </si>
  <si>
    <t>Kretingos rajono Salantų gimnazija</t>
  </si>
  <si>
    <t xml:space="preserve">Kūlupėnų </t>
  </si>
  <si>
    <t>Kūlupėnai</t>
  </si>
  <si>
    <t>Mokyklos</t>
  </si>
  <si>
    <t>Žalgirio</t>
  </si>
  <si>
    <t>Raguviškiai</t>
  </si>
  <si>
    <t>Raguvos</t>
  </si>
  <si>
    <t>Kretingos rajono kultūros centro Raguviškių skyrius</t>
  </si>
  <si>
    <t>Jokūbavas</t>
  </si>
  <si>
    <t>Kretingos rajono Jokūbavo Aleksandro Stulginskio mokykla-daugiafunkcis centras</t>
  </si>
  <si>
    <t>F. Janušio</t>
  </si>
  <si>
    <t>Kretingos lopšelis-darželis „Žilvitis“</t>
  </si>
  <si>
    <t>Vydmantų</t>
  </si>
  <si>
    <t>Vydmantai</t>
  </si>
  <si>
    <t>Darbėnų</t>
  </si>
  <si>
    <t>Darbėnai</t>
  </si>
  <si>
    <t>Laukžemės</t>
  </si>
  <si>
    <t>VšĮ Klaipėdos Ernesto Galvanausko profesinio mokymo centro Kretingos filialas</t>
  </si>
  <si>
    <t xml:space="preserve">J. Pabrėžos </t>
  </si>
  <si>
    <t xml:space="preserve">Darbėnų </t>
  </si>
  <si>
    <t>Šukė</t>
  </si>
  <si>
    <t>Liepų</t>
  </si>
  <si>
    <t>Kretingos rajono kultūros centro Šukės skyrius</t>
  </si>
  <si>
    <t>Kretingos rajono savivaldybės mero</t>
  </si>
  <si>
    <t>Imbarės</t>
  </si>
  <si>
    <t>Kretingos m.</t>
  </si>
  <si>
    <t>Darželio</t>
  </si>
  <si>
    <t>Rūdaičiai</t>
  </si>
  <si>
    <t xml:space="preserve">Ežero </t>
  </si>
  <si>
    <t>Kretingos rajono kultūros centro Rūdaičių skyrius</t>
  </si>
  <si>
    <t>PATVIRTINTA:</t>
  </si>
  <si>
    <t>Gyvenamoji vietovė</t>
  </si>
  <si>
    <t>Lietuvos koordinačių sistemos koordinatė</t>
  </si>
  <si>
    <t>koordinatė X</t>
  </si>
  <si>
    <t>koordinatė Y</t>
  </si>
  <si>
    <t>Metai</t>
  </si>
  <si>
    <t>Nuolatinių savivaldybės gyventojų skaičius, iš viso</t>
  </si>
  <si>
    <t>Iš viso</t>
  </si>
  <si>
    <t>Mažesniųjų brolių ordino Lietuvos Šv. Kazimiero provincija</t>
  </si>
  <si>
    <t>Kretingos rajono savivaldybė</t>
  </si>
  <si>
    <t>Taip</t>
  </si>
  <si>
    <t>Ne</t>
  </si>
  <si>
    <t>Patikėjimo teise VšĮ Klaipėdos Ernesto Galvanausko profesinio mokymo centras ir Kretingos rajono savivaldybė</t>
  </si>
  <si>
    <t xml:space="preserve">                         PARINKTŲ KOLEKTYVINĖS APSAUGOS STATINIŲ IR JŲ POREIKIO SĄRAŠAS</t>
  </si>
  <si>
    <t>Kolektyvinės apsaugos statinių poreikis</t>
  </si>
  <si>
    <t>Statinio ar patalpos pavadinimas</t>
  </si>
  <si>
    <t>Statinio ar patalpos valdytojas</t>
  </si>
  <si>
    <t>Ar KAS pritaikytas asmenims su negalia?</t>
  </si>
  <si>
    <t>Savivaldybės gyventojų skaičius, kuriam nustatytas kolektyvinės apsaugos statinių poreikis, iš jų:</t>
  </si>
  <si>
    <t xml:space="preserve">         nuolatiniai savivaldybės gyventojai - asmenys su negalia</t>
  </si>
  <si>
    <t xml:space="preserve">         nuolatiniai savivaldybės gyventojai - socialinę globą gaunantys senyvo amžiaus asmenys</t>
  </si>
  <si>
    <t xml:space="preserve">Palangos </t>
  </si>
  <si>
    <t xml:space="preserve">Kretingos Simono Daukanto progimnazija </t>
  </si>
  <si>
    <t>Klaipėdos</t>
  </si>
  <si>
    <t>133C</t>
  </si>
  <si>
    <t>Kretingos socialinių paslaugų centras</t>
  </si>
  <si>
    <t>Kretingos sporto mokykla</t>
  </si>
  <si>
    <t xml:space="preserve">Mėguvos </t>
  </si>
  <si>
    <t>Kretingos meno mokykla</t>
  </si>
  <si>
    <t>Verslo</t>
  </si>
  <si>
    <t>Kretingos dienos veiklos centras</t>
  </si>
  <si>
    <t>KretingosSimono Daukanto progimnazijos Rūdaičių skyrius</t>
  </si>
  <si>
    <t xml:space="preserve">Kretingos </t>
  </si>
  <si>
    <t>Kurmaičiai</t>
  </si>
  <si>
    <t>Kretingos rajono Kurmaičių pradinė mokykla</t>
  </si>
  <si>
    <t>Kretingos rajono Darbėnų gimnazija</t>
  </si>
  <si>
    <t>Grūšlaukė</t>
  </si>
  <si>
    <t>Kretingos rajono Darbėnų gimnazijos Grūšlaukės skyrius</t>
  </si>
  <si>
    <t>Kretingos rajono kultūros centro Laukžemės skyrius</t>
  </si>
  <si>
    <t>Laukžemė</t>
  </si>
  <si>
    <t>Saulėtekio</t>
  </si>
  <si>
    <t xml:space="preserve">Kretingos rajono Kūlupėnų Motiejaus Valančiaus pagrindinės mokykla </t>
  </si>
  <si>
    <t>Kretingos rajono kultūros centro Kūlupėnų skyrius</t>
  </si>
  <si>
    <t>Laiviai</t>
  </si>
  <si>
    <t>Platelių</t>
  </si>
  <si>
    <t>Kretingos rajono Salantų kultūros centro Laivių skyrius</t>
  </si>
  <si>
    <t>Žvainiai</t>
  </si>
  <si>
    <t>Piliakalnio</t>
  </si>
  <si>
    <t>Kretingos rajono Salantų kultūros centro Žvainių skyrius</t>
  </si>
  <si>
    <t>Juodupėnai</t>
  </si>
  <si>
    <t>Kretingos rajono Salantų kultūros centro Juodupėnų skyrius</t>
  </si>
  <si>
    <t>Kartenos</t>
  </si>
  <si>
    <t>Kartena</t>
  </si>
  <si>
    <t>Kretingos rajono Kartenos mokykla-daugiafunkcis centras</t>
  </si>
  <si>
    <t xml:space="preserve">Plungės </t>
  </si>
  <si>
    <t>Kretingos rajono kultūros centro Kartenos skyrius</t>
  </si>
  <si>
    <t>Kalniškiai</t>
  </si>
  <si>
    <t>Alanto</t>
  </si>
  <si>
    <t>Kretingos rajono kultūros centro Kalniškių skyrius</t>
  </si>
  <si>
    <t>Kretingos r. Vydmantų gimnazija</t>
  </si>
  <si>
    <t>Atžalyno</t>
  </si>
  <si>
    <t>Kretingos rajono kultūros centroVydmantų skyrius</t>
  </si>
  <si>
    <t>Baubliai</t>
  </si>
  <si>
    <t>Kretingos rajono Jokūbavo Aleksandro Stulginskio mokyklos-daugiafunkcio centro Baublių skyrius</t>
  </si>
  <si>
    <t>Budriai</t>
  </si>
  <si>
    <t>Kretingos rajono kultūros centro Budrių skyrius</t>
  </si>
  <si>
    <t>Kretingos rajono kultūros centro Baublių skyrius</t>
  </si>
  <si>
    <t>Minijos</t>
  </si>
  <si>
    <t xml:space="preserve">Taikos </t>
  </si>
  <si>
    <t xml:space="preserve">         25 procentai nuo bendro nuolatinių savivaldybės gyventojų skaičiaus</t>
  </si>
  <si>
    <t xml:space="preserve">         nuolatiniai savivaldybės gyventojai - vaikai iki 7 metų</t>
  </si>
  <si>
    <t>KAS talpinamų gyventojų skaičius          (3,5 m²/žm)</t>
  </si>
  <si>
    <t>Kolektyvinės apsaugos statinio (toliau – KAS) plotas, m²</t>
  </si>
  <si>
    <t>Priedanga</t>
  </si>
  <si>
    <t>23A</t>
  </si>
  <si>
    <t>Kretingos sporto centras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</si>
  <si>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</si>
  <si>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</si>
  <si>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</si>
  <si>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</si>
  <si>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</si>
  <si>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</si>
  <si>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</si>
  <si>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</si>
  <si>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</si>
  <si>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</si>
  <si>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</si>
  <si>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</si>
  <si>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</si>
  <si>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</si>
  <si>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</si>
  <si>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</si>
  <si>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</si>
  <si>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</si>
  <si>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</si>
  <si>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</si>
  <si>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</si>
  <si>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</si>
  <si>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</si>
  <si>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</si>
  <si>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</si>
  <si>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</si>
  <si>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</si>
  <si>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</si>
  <si>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</si>
  <si>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</si>
  <si>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</si>
  <si>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</si>
  <si>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</si>
  <si>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</si>
  <si>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</si>
  <si>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</si>
  <si>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KRETINGOS RAJONO SAVIVALDYBĖ</t>
  </si>
  <si>
    <t>37</t>
  </si>
  <si>
    <t>38</t>
  </si>
  <si>
    <t>Kretingos Viešpaties apreiškimo Švenčiausiajai Mergelei Marijai bažnyčia</t>
  </si>
  <si>
    <t>Mažesniųjų brolių ordino Lietuvos Šv. Kazimiero provincijos Kretingos Apreiškimo vienuolynas</t>
  </si>
  <si>
    <t>Rotušės a.</t>
  </si>
  <si>
    <t>Kretingos evangelikų liuteronų parapijos bažnyčia</t>
  </si>
  <si>
    <t>Kretingos evangelikų liuteronų parapija</t>
  </si>
  <si>
    <t>2026 m. kovo     d.  potvarkiu Nr. V3-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</si>
</sst>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8" fillId="0" borderId="0" xfId="0" applyFont="1"/>
    <xf numFmtId="0" fontId="3" fillId="0" borderId="0" xfId="0" applyFont="1"/>
    <xf numFmtId="0" fontId="8" fillId="0" borderId="3" xfId="0" applyFont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3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T13" sqref="T13"/>
    </sheetView>
  </sheetViews>
  <sheetFormatPr defaultRowHeight="15" x14ac:dyDescent="0.25"/>
  <cols>
    <col min="1" max="1" width="5" customWidth="1"/>
    <col min="2" max="2" width="11.85546875" customWidth="1"/>
    <col min="3" max="3" width="13.28515625" customWidth="1"/>
    <col min="4" max="4" width="11.28515625" customWidth="1"/>
    <col min="5" max="5" width="8" customWidth="1"/>
    <col min="6" max="6" width="27.28515625" customWidth="1"/>
    <col min="7" max="7" width="26.28515625" customWidth="1"/>
    <col min="8" max="8" width="15.42578125" customWidth="1"/>
    <col min="9" max="9" width="13.5703125" customWidth="1"/>
    <col min="10" max="10" width="10.42578125" customWidth="1"/>
    <col min="11" max="11" width="12.28515625" customWidth="1"/>
    <col min="12" max="12" width="12.7109375" customWidth="1"/>
    <col min="13" max="13" width="10.5703125" customWidth="1"/>
  </cols>
  <sheetData>
    <row r="1" spans="1:13" ht="15.75" x14ac:dyDescent="0.25">
      <c r="D1" s="11"/>
      <c r="E1" s="11"/>
      <c r="F1" s="11"/>
      <c r="G1" s="11"/>
      <c r="H1" s="11"/>
      <c r="I1" s="11"/>
      <c r="J1" s="11"/>
      <c r="K1" s="26"/>
      <c r="L1" s="26"/>
      <c r="M1" s="26"/>
    </row>
    <row r="2" spans="1:13" ht="15" customHeight="1" x14ac:dyDescent="0.25">
      <c r="D2" s="11"/>
      <c r="E2" s="43"/>
      <c r="F2" s="43"/>
      <c r="G2" s="43"/>
      <c r="H2" s="43"/>
      <c r="I2" s="11"/>
      <c r="J2" s="11"/>
      <c r="K2" s="27" t="s">
        <v>51</v>
      </c>
      <c r="L2" s="27"/>
      <c r="M2" s="27"/>
    </row>
    <row r="3" spans="1:13" ht="15.75" x14ac:dyDescent="0.25">
      <c r="D3" s="11"/>
      <c r="E3" s="11"/>
      <c r="F3" s="1"/>
      <c r="G3" s="1"/>
      <c r="H3" s="11"/>
      <c r="I3" s="11"/>
      <c r="J3" s="11"/>
      <c r="K3" s="27" t="s">
        <v>44</v>
      </c>
      <c r="L3" s="27"/>
      <c r="M3" s="27"/>
    </row>
    <row r="4" spans="1:13" ht="15.75" customHeight="1" x14ac:dyDescent="0.25">
      <c r="D4" s="11"/>
      <c r="E4" s="42"/>
      <c r="F4" s="42"/>
      <c r="G4" s="42"/>
      <c r="H4" s="42"/>
      <c r="I4" s="42"/>
      <c r="J4" s="16"/>
      <c r="K4" s="27" t="s">
        <v>171</v>
      </c>
      <c r="L4" s="27"/>
      <c r="M4" s="27"/>
    </row>
    <row r="5" spans="1:13" ht="15.75" x14ac:dyDescent="0.25">
      <c r="D5" s="11"/>
      <c r="E5" s="11"/>
      <c r="F5" s="1"/>
      <c r="G5" s="1"/>
      <c r="H5" s="11"/>
      <c r="I5" s="11"/>
      <c r="J5" s="11"/>
      <c r="K5" s="27"/>
      <c r="L5" s="27"/>
      <c r="M5" s="11"/>
    </row>
    <row r="6" spans="1:13" ht="15.75" x14ac:dyDescent="0.25">
      <c r="D6" s="11"/>
      <c r="E6" s="11"/>
      <c r="F6" s="46" t="s">
        <v>163</v>
      </c>
      <c r="G6" s="46"/>
      <c r="H6" s="46"/>
      <c r="I6" s="46"/>
      <c r="J6" s="46"/>
      <c r="K6" s="11"/>
      <c r="L6" s="11"/>
      <c r="M6" s="11"/>
    </row>
    <row r="7" spans="1:13" ht="15" customHeight="1" x14ac:dyDescent="0.25">
      <c r="A7" s="46" t="s">
        <v>64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" customHeight="1" thickBot="1" x14ac:dyDescent="0.3">
      <c r="D9" s="3"/>
      <c r="E9" s="3"/>
      <c r="F9" s="3"/>
      <c r="G9" s="3"/>
      <c r="H9" s="3"/>
      <c r="I9" s="3"/>
      <c r="J9" s="3"/>
      <c r="K9" s="3"/>
    </row>
    <row r="10" spans="1:13" ht="30" customHeight="1" thickBot="1" x14ac:dyDescent="0.3">
      <c r="A10" s="40" t="s">
        <v>0</v>
      </c>
      <c r="B10" s="40" t="s">
        <v>1</v>
      </c>
      <c r="C10" s="40" t="s">
        <v>52</v>
      </c>
      <c r="D10" s="40" t="s">
        <v>2</v>
      </c>
      <c r="E10" s="40" t="s">
        <v>3</v>
      </c>
      <c r="F10" s="40" t="s">
        <v>66</v>
      </c>
      <c r="G10" s="40" t="s">
        <v>67</v>
      </c>
      <c r="H10" s="40" t="s">
        <v>123</v>
      </c>
      <c r="I10" s="41" t="s">
        <v>122</v>
      </c>
      <c r="J10" s="41" t="s">
        <v>68</v>
      </c>
      <c r="K10" s="40" t="s">
        <v>53</v>
      </c>
      <c r="L10" s="40"/>
      <c r="M10" s="40" t="s">
        <v>4</v>
      </c>
    </row>
    <row r="11" spans="1:13" ht="48.75" customHeight="1" thickBot="1" x14ac:dyDescent="0.3">
      <c r="A11" s="40"/>
      <c r="B11" s="40"/>
      <c r="C11" s="40"/>
      <c r="D11" s="40"/>
      <c r="E11" s="40"/>
      <c r="F11" s="40"/>
      <c r="G11" s="40"/>
      <c r="H11" s="40"/>
      <c r="I11" s="41"/>
      <c r="J11" s="41"/>
      <c r="K11" s="23" t="s">
        <v>54</v>
      </c>
      <c r="L11" s="23" t="s">
        <v>55</v>
      </c>
      <c r="M11" s="40"/>
    </row>
    <row r="12" spans="1:13" ht="22.5" customHeight="1" thickBot="1" x14ac:dyDescent="0.3">
      <c r="A12" s="19" t="s">
        <v>128</v>
      </c>
      <c r="B12" s="5" t="s">
        <v>46</v>
      </c>
      <c r="C12" s="5" t="s">
        <v>6</v>
      </c>
      <c r="D12" s="5" t="s">
        <v>8</v>
      </c>
      <c r="E12" s="5" t="s">
        <v>125</v>
      </c>
      <c r="F12" s="6" t="s">
        <v>126</v>
      </c>
      <c r="G12" s="6" t="s">
        <v>60</v>
      </c>
      <c r="H12" s="5">
        <v>2123</v>
      </c>
      <c r="I12" s="20">
        <f t="shared" ref="I12:I17" si="0">H12/3.5</f>
        <v>606.57142857142856</v>
      </c>
      <c r="J12" s="5" t="s">
        <v>61</v>
      </c>
      <c r="K12" s="5">
        <v>6198868</v>
      </c>
      <c r="L12" s="5">
        <v>328210</v>
      </c>
      <c r="M12" s="22"/>
    </row>
    <row r="13" spans="1:13" ht="33" customHeight="1" thickBot="1" x14ac:dyDescent="0.3">
      <c r="A13" s="19" t="s">
        <v>129</v>
      </c>
      <c r="B13" s="5" t="s">
        <v>5</v>
      </c>
      <c r="C13" s="5" t="s">
        <v>6</v>
      </c>
      <c r="D13" s="5" t="s">
        <v>8</v>
      </c>
      <c r="E13" s="5">
        <v>56</v>
      </c>
      <c r="F13" s="6" t="s">
        <v>9</v>
      </c>
      <c r="G13" s="6" t="s">
        <v>60</v>
      </c>
      <c r="H13" s="5">
        <v>720</v>
      </c>
      <c r="I13" s="20">
        <f t="shared" si="0"/>
        <v>205.71428571428572</v>
      </c>
      <c r="J13" s="5" t="s">
        <v>62</v>
      </c>
      <c r="K13" s="7">
        <v>6198448</v>
      </c>
      <c r="L13" s="7">
        <v>328724</v>
      </c>
      <c r="M13" s="5" t="s">
        <v>124</v>
      </c>
    </row>
    <row r="14" spans="1:13" ht="34.5" customHeight="1" thickBot="1" x14ac:dyDescent="0.3">
      <c r="A14" s="19" t="s">
        <v>130</v>
      </c>
      <c r="B14" s="5" t="s">
        <v>5</v>
      </c>
      <c r="C14" s="5" t="s">
        <v>6</v>
      </c>
      <c r="D14" s="5" t="s">
        <v>10</v>
      </c>
      <c r="E14" s="5">
        <v>12</v>
      </c>
      <c r="F14" s="6" t="s">
        <v>11</v>
      </c>
      <c r="G14" s="6" t="s">
        <v>60</v>
      </c>
      <c r="H14" s="5">
        <v>685</v>
      </c>
      <c r="I14" s="20">
        <f t="shared" si="0"/>
        <v>195.71428571428572</v>
      </c>
      <c r="J14" s="5" t="s">
        <v>62</v>
      </c>
      <c r="K14" s="7">
        <v>6199155</v>
      </c>
      <c r="L14" s="7">
        <v>327782</v>
      </c>
      <c r="M14" s="5" t="s">
        <v>124</v>
      </c>
    </row>
    <row r="15" spans="1:13" ht="33" customHeight="1" thickBot="1" x14ac:dyDescent="0.3">
      <c r="A15" s="19" t="s">
        <v>131</v>
      </c>
      <c r="B15" s="5" t="s">
        <v>5</v>
      </c>
      <c r="C15" s="5" t="s">
        <v>6</v>
      </c>
      <c r="D15" s="5" t="s">
        <v>72</v>
      </c>
      <c r="E15" s="5">
        <v>25</v>
      </c>
      <c r="F15" s="6" t="s">
        <v>73</v>
      </c>
      <c r="G15" s="6" t="s">
        <v>60</v>
      </c>
      <c r="H15" s="5">
        <v>563</v>
      </c>
      <c r="I15" s="20">
        <f t="shared" si="0"/>
        <v>160.85714285714286</v>
      </c>
      <c r="J15" s="5" t="s">
        <v>62</v>
      </c>
      <c r="K15" s="7">
        <v>6198470</v>
      </c>
      <c r="L15" s="7">
        <v>326499</v>
      </c>
      <c r="M15" s="5"/>
    </row>
    <row r="16" spans="1:13" ht="33" customHeight="1" thickBot="1" x14ac:dyDescent="0.3">
      <c r="A16" s="19" t="s">
        <v>132</v>
      </c>
      <c r="B16" s="5" t="s">
        <v>5</v>
      </c>
      <c r="C16" s="5" t="s">
        <v>6</v>
      </c>
      <c r="D16" s="5" t="s">
        <v>39</v>
      </c>
      <c r="E16" s="5">
        <v>1</v>
      </c>
      <c r="F16" s="6" t="s">
        <v>12</v>
      </c>
      <c r="G16" s="6" t="s">
        <v>60</v>
      </c>
      <c r="H16" s="5">
        <v>844</v>
      </c>
      <c r="I16" s="20">
        <f t="shared" si="0"/>
        <v>241.14285714285714</v>
      </c>
      <c r="J16" s="5" t="s">
        <v>61</v>
      </c>
      <c r="K16" s="5">
        <v>6198709</v>
      </c>
      <c r="L16" s="5">
        <v>327762</v>
      </c>
      <c r="M16" s="5" t="s">
        <v>124</v>
      </c>
    </row>
    <row r="17" spans="1:13" ht="32.25" customHeight="1" thickBot="1" x14ac:dyDescent="0.3">
      <c r="A17" s="19" t="s">
        <v>133</v>
      </c>
      <c r="B17" s="5" t="s">
        <v>5</v>
      </c>
      <c r="C17" s="5" t="s">
        <v>6</v>
      </c>
      <c r="D17" s="5" t="s">
        <v>13</v>
      </c>
      <c r="E17" s="5">
        <v>5</v>
      </c>
      <c r="F17" s="6" t="s">
        <v>14</v>
      </c>
      <c r="G17" s="6" t="s">
        <v>60</v>
      </c>
      <c r="H17" s="5">
        <v>71</v>
      </c>
      <c r="I17" s="20">
        <f t="shared" si="0"/>
        <v>20.285714285714285</v>
      </c>
      <c r="J17" s="5" t="s">
        <v>62</v>
      </c>
      <c r="K17" s="5">
        <v>6198620</v>
      </c>
      <c r="L17" s="5">
        <v>328348</v>
      </c>
      <c r="M17" s="5" t="s">
        <v>124</v>
      </c>
    </row>
    <row r="18" spans="1:13" ht="33" customHeight="1" thickBot="1" x14ac:dyDescent="0.3">
      <c r="A18" s="19" t="s">
        <v>134</v>
      </c>
      <c r="B18" s="5" t="s">
        <v>5</v>
      </c>
      <c r="C18" s="5" t="s">
        <v>6</v>
      </c>
      <c r="D18" s="5" t="s">
        <v>31</v>
      </c>
      <c r="E18" s="5">
        <v>14</v>
      </c>
      <c r="F18" s="6" t="s">
        <v>32</v>
      </c>
      <c r="G18" s="6" t="s">
        <v>60</v>
      </c>
      <c r="H18" s="5">
        <v>100</v>
      </c>
      <c r="I18" s="20">
        <f t="shared" ref="I18:I22" si="1">H18/3.5</f>
        <v>28.571428571428573</v>
      </c>
      <c r="J18" s="5" t="s">
        <v>62</v>
      </c>
      <c r="K18" s="5">
        <v>6198175</v>
      </c>
      <c r="L18" s="5">
        <v>327714</v>
      </c>
      <c r="M18" s="5" t="s">
        <v>124</v>
      </c>
    </row>
    <row r="19" spans="1:13" ht="35.25" customHeight="1" thickBot="1" x14ac:dyDescent="0.3">
      <c r="A19" s="19" t="s">
        <v>135</v>
      </c>
      <c r="B19" s="5" t="s">
        <v>46</v>
      </c>
      <c r="C19" s="5" t="s">
        <v>6</v>
      </c>
      <c r="D19" s="5" t="s">
        <v>74</v>
      </c>
      <c r="E19" s="5" t="s">
        <v>75</v>
      </c>
      <c r="F19" s="6" t="s">
        <v>76</v>
      </c>
      <c r="G19" s="6" t="s">
        <v>60</v>
      </c>
      <c r="H19" s="5">
        <v>144</v>
      </c>
      <c r="I19" s="20">
        <f t="shared" si="1"/>
        <v>41.142857142857146</v>
      </c>
      <c r="J19" s="5" t="s">
        <v>61</v>
      </c>
      <c r="K19" s="8">
        <v>6196019</v>
      </c>
      <c r="L19" s="8">
        <v>326170</v>
      </c>
      <c r="M19" s="5"/>
    </row>
    <row r="20" spans="1:13" ht="21" customHeight="1" thickBot="1" x14ac:dyDescent="0.3">
      <c r="A20" s="19" t="s">
        <v>136</v>
      </c>
      <c r="B20" s="5" t="s">
        <v>5</v>
      </c>
      <c r="C20" s="5" t="s">
        <v>6</v>
      </c>
      <c r="D20" s="5" t="s">
        <v>10</v>
      </c>
      <c r="E20" s="5">
        <v>16</v>
      </c>
      <c r="F20" s="6" t="s">
        <v>77</v>
      </c>
      <c r="G20" s="6" t="s">
        <v>60</v>
      </c>
      <c r="H20" s="5">
        <v>557</v>
      </c>
      <c r="I20" s="20">
        <f t="shared" si="1"/>
        <v>159.14285714285714</v>
      </c>
      <c r="J20" s="5" t="s">
        <v>61</v>
      </c>
      <c r="K20" s="5">
        <v>6199411</v>
      </c>
      <c r="L20" s="5">
        <v>327887</v>
      </c>
      <c r="M20" s="5"/>
    </row>
    <row r="21" spans="1:13" ht="21.75" customHeight="1" thickBot="1" x14ac:dyDescent="0.3">
      <c r="A21" s="19" t="s">
        <v>137</v>
      </c>
      <c r="B21" s="5" t="s">
        <v>5</v>
      </c>
      <c r="C21" s="5" t="s">
        <v>6</v>
      </c>
      <c r="D21" s="5" t="s">
        <v>78</v>
      </c>
      <c r="E21" s="5">
        <v>7</v>
      </c>
      <c r="F21" s="9" t="s">
        <v>79</v>
      </c>
      <c r="G21" s="9" t="s">
        <v>60</v>
      </c>
      <c r="H21" s="7">
        <v>259</v>
      </c>
      <c r="I21" s="20">
        <f t="shared" si="1"/>
        <v>74</v>
      </c>
      <c r="J21" s="5" t="s">
        <v>62</v>
      </c>
      <c r="K21" s="5">
        <v>6198124</v>
      </c>
      <c r="L21" s="5">
        <v>327411</v>
      </c>
      <c r="M21" s="5"/>
    </row>
    <row r="22" spans="1:13" ht="33" customHeight="1" thickBot="1" x14ac:dyDescent="0.3">
      <c r="A22" s="19" t="s">
        <v>138</v>
      </c>
      <c r="B22" s="5" t="s">
        <v>5</v>
      </c>
      <c r="C22" s="5" t="s">
        <v>6</v>
      </c>
      <c r="D22" s="5" t="s">
        <v>80</v>
      </c>
      <c r="E22" s="5">
        <v>6</v>
      </c>
      <c r="F22" s="6" t="s">
        <v>81</v>
      </c>
      <c r="G22" s="6" t="s">
        <v>60</v>
      </c>
      <c r="H22" s="5">
        <v>70</v>
      </c>
      <c r="I22" s="20">
        <f t="shared" si="1"/>
        <v>20</v>
      </c>
      <c r="J22" s="5" t="s">
        <v>61</v>
      </c>
      <c r="K22" s="5">
        <v>6197666</v>
      </c>
      <c r="L22" s="5">
        <v>326315</v>
      </c>
      <c r="M22" s="22"/>
    </row>
    <row r="23" spans="1:13" ht="33" customHeight="1" thickBot="1" x14ac:dyDescent="0.3">
      <c r="A23" s="19" t="s">
        <v>127</v>
      </c>
      <c r="B23" s="5" t="s">
        <v>83</v>
      </c>
      <c r="C23" s="5" t="s">
        <v>84</v>
      </c>
      <c r="D23" s="5" t="s">
        <v>47</v>
      </c>
      <c r="E23" s="5">
        <v>1</v>
      </c>
      <c r="F23" s="10" t="s">
        <v>85</v>
      </c>
      <c r="G23" s="10" t="s">
        <v>60</v>
      </c>
      <c r="H23" s="5">
        <v>402</v>
      </c>
      <c r="I23" s="20">
        <f>H23/3.5</f>
        <v>114.85714285714286</v>
      </c>
      <c r="J23" s="5" t="s">
        <v>62</v>
      </c>
      <c r="K23" s="5">
        <v>6202864</v>
      </c>
      <c r="L23" s="5">
        <v>329311</v>
      </c>
      <c r="M23" s="5"/>
    </row>
    <row r="24" spans="1:13" ht="32.25" thickBot="1" x14ac:dyDescent="0.3">
      <c r="A24" s="19" t="s">
        <v>139</v>
      </c>
      <c r="B24" s="5" t="s">
        <v>15</v>
      </c>
      <c r="C24" s="5" t="s">
        <v>48</v>
      </c>
      <c r="D24" s="5" t="s">
        <v>49</v>
      </c>
      <c r="E24" s="5">
        <v>3</v>
      </c>
      <c r="F24" s="10" t="s">
        <v>50</v>
      </c>
      <c r="G24" s="10" t="s">
        <v>60</v>
      </c>
      <c r="H24" s="5">
        <v>145</v>
      </c>
      <c r="I24" s="20">
        <f>H24/3.5</f>
        <v>41.428571428571431</v>
      </c>
      <c r="J24" s="5" t="s">
        <v>62</v>
      </c>
      <c r="K24" s="5">
        <v>6204203</v>
      </c>
      <c r="L24" s="5">
        <v>323609</v>
      </c>
      <c r="M24" s="5" t="s">
        <v>124</v>
      </c>
    </row>
    <row r="25" spans="1:13" ht="35.25" customHeight="1" thickBot="1" x14ac:dyDescent="0.3">
      <c r="A25" s="19" t="s">
        <v>140</v>
      </c>
      <c r="B25" s="5" t="s">
        <v>15</v>
      </c>
      <c r="C25" s="5" t="s">
        <v>48</v>
      </c>
      <c r="D25" s="5" t="s">
        <v>24</v>
      </c>
      <c r="E25" s="5">
        <v>25</v>
      </c>
      <c r="F25" s="10" t="s">
        <v>82</v>
      </c>
      <c r="G25" s="10" t="s">
        <v>60</v>
      </c>
      <c r="H25" s="5">
        <v>294</v>
      </c>
      <c r="I25" s="20">
        <f>H25/3.5</f>
        <v>84</v>
      </c>
      <c r="J25" s="5" t="s">
        <v>62</v>
      </c>
      <c r="K25" s="5">
        <v>6203781</v>
      </c>
      <c r="L25" s="5">
        <v>324156</v>
      </c>
      <c r="M25" s="5"/>
    </row>
    <row r="26" spans="1:13" ht="31.5" customHeight="1" thickBot="1" x14ac:dyDescent="0.3">
      <c r="A26" s="40" t="s">
        <v>0</v>
      </c>
      <c r="B26" s="40" t="s">
        <v>1</v>
      </c>
      <c r="C26" s="40" t="s">
        <v>52</v>
      </c>
      <c r="D26" s="40" t="s">
        <v>2</v>
      </c>
      <c r="E26" s="40" t="s">
        <v>3</v>
      </c>
      <c r="F26" s="40" t="s">
        <v>66</v>
      </c>
      <c r="G26" s="40" t="s">
        <v>67</v>
      </c>
      <c r="H26" s="40" t="s">
        <v>123</v>
      </c>
      <c r="I26" s="41" t="s">
        <v>122</v>
      </c>
      <c r="J26" s="41" t="s">
        <v>68</v>
      </c>
      <c r="K26" s="40" t="s">
        <v>53</v>
      </c>
      <c r="L26" s="40"/>
      <c r="M26" s="40" t="s">
        <v>4</v>
      </c>
    </row>
    <row r="27" spans="1:13" ht="50.25" customHeight="1" thickBot="1" x14ac:dyDescent="0.3">
      <c r="A27" s="40"/>
      <c r="B27" s="40"/>
      <c r="C27" s="40"/>
      <c r="D27" s="40"/>
      <c r="E27" s="40"/>
      <c r="F27" s="40"/>
      <c r="G27" s="40"/>
      <c r="H27" s="40"/>
      <c r="I27" s="41"/>
      <c r="J27" s="41"/>
      <c r="K27" s="23" t="s">
        <v>54</v>
      </c>
      <c r="L27" s="23" t="s">
        <v>55</v>
      </c>
      <c r="M27" s="40"/>
    </row>
    <row r="28" spans="1:13" ht="31.5" customHeight="1" thickBot="1" x14ac:dyDescent="0.3">
      <c r="A28" s="19" t="s">
        <v>141</v>
      </c>
      <c r="B28" s="5" t="s">
        <v>45</v>
      </c>
      <c r="C28" s="5" t="s">
        <v>94</v>
      </c>
      <c r="D28" s="5" t="s">
        <v>95</v>
      </c>
      <c r="E28" s="5">
        <v>26</v>
      </c>
      <c r="F28" s="10" t="s">
        <v>96</v>
      </c>
      <c r="G28" s="10" t="s">
        <v>60</v>
      </c>
      <c r="H28" s="5">
        <v>276</v>
      </c>
      <c r="I28" s="20">
        <f t="shared" ref="I28:I49" si="2">H28/3.5</f>
        <v>78.857142857142861</v>
      </c>
      <c r="J28" s="5" t="s">
        <v>62</v>
      </c>
      <c r="K28" s="5">
        <v>6217845</v>
      </c>
      <c r="L28" s="5">
        <v>351048</v>
      </c>
      <c r="M28" s="5"/>
    </row>
    <row r="29" spans="1:13" ht="32.25" customHeight="1" thickBot="1" x14ac:dyDescent="0.3">
      <c r="A29" s="19" t="s">
        <v>142</v>
      </c>
      <c r="B29" s="5" t="s">
        <v>45</v>
      </c>
      <c r="C29" s="5" t="s">
        <v>97</v>
      </c>
      <c r="D29" s="5" t="s">
        <v>98</v>
      </c>
      <c r="E29" s="5">
        <v>13</v>
      </c>
      <c r="F29" s="10" t="s">
        <v>99</v>
      </c>
      <c r="G29" s="10" t="s">
        <v>60</v>
      </c>
      <c r="H29" s="5">
        <v>159</v>
      </c>
      <c r="I29" s="20">
        <f t="shared" si="2"/>
        <v>45.428571428571431</v>
      </c>
      <c r="J29" s="5" t="s">
        <v>62</v>
      </c>
      <c r="K29" s="5">
        <v>6215039</v>
      </c>
      <c r="L29" s="5">
        <v>348503</v>
      </c>
      <c r="M29" s="5"/>
    </row>
    <row r="30" spans="1:13" ht="47.25" customHeight="1" thickBot="1" x14ac:dyDescent="0.3">
      <c r="A30" s="19" t="s">
        <v>143</v>
      </c>
      <c r="B30" s="5" t="s">
        <v>45</v>
      </c>
      <c r="C30" s="5" t="s">
        <v>100</v>
      </c>
      <c r="D30" s="5" t="s">
        <v>24</v>
      </c>
      <c r="E30" s="5">
        <v>2</v>
      </c>
      <c r="F30" s="10" t="s">
        <v>101</v>
      </c>
      <c r="G30" s="10" t="s">
        <v>60</v>
      </c>
      <c r="H30" s="5">
        <v>172</v>
      </c>
      <c r="I30" s="20">
        <f t="shared" si="2"/>
        <v>49.142857142857146</v>
      </c>
      <c r="J30" s="5" t="s">
        <v>62</v>
      </c>
      <c r="K30" s="5">
        <v>6220163</v>
      </c>
      <c r="L30" s="5">
        <v>345436</v>
      </c>
      <c r="M30" s="5"/>
    </row>
    <row r="31" spans="1:13" ht="30.75" customHeight="1" thickBot="1" x14ac:dyDescent="0.3">
      <c r="A31" s="19" t="s">
        <v>144</v>
      </c>
      <c r="B31" s="5" t="s">
        <v>35</v>
      </c>
      <c r="C31" s="5" t="s">
        <v>36</v>
      </c>
      <c r="D31" s="5" t="s">
        <v>37</v>
      </c>
      <c r="E31" s="5">
        <v>9</v>
      </c>
      <c r="F31" s="6" t="s">
        <v>86</v>
      </c>
      <c r="G31" s="6" t="s">
        <v>60</v>
      </c>
      <c r="H31" s="5">
        <v>588</v>
      </c>
      <c r="I31" s="20">
        <f t="shared" si="2"/>
        <v>168</v>
      </c>
      <c r="J31" s="5" t="s">
        <v>62</v>
      </c>
      <c r="K31" s="8">
        <v>6213463</v>
      </c>
      <c r="L31" s="8">
        <v>328894</v>
      </c>
      <c r="M31" s="5"/>
    </row>
    <row r="32" spans="1:13" ht="36" customHeight="1" thickBot="1" x14ac:dyDescent="0.3">
      <c r="A32" s="19" t="s">
        <v>145</v>
      </c>
      <c r="B32" s="5" t="s">
        <v>35</v>
      </c>
      <c r="C32" s="5" t="s">
        <v>87</v>
      </c>
      <c r="D32" s="5" t="s">
        <v>24</v>
      </c>
      <c r="E32" s="5">
        <v>2</v>
      </c>
      <c r="F32" s="6" t="s">
        <v>88</v>
      </c>
      <c r="G32" s="6" t="s">
        <v>60</v>
      </c>
      <c r="H32" s="5">
        <v>150</v>
      </c>
      <c r="I32" s="20">
        <f t="shared" si="2"/>
        <v>42.857142857142854</v>
      </c>
      <c r="J32" s="5" t="s">
        <v>62</v>
      </c>
      <c r="K32" s="8">
        <v>6218514</v>
      </c>
      <c r="L32" s="8">
        <v>338284</v>
      </c>
      <c r="M32" s="5"/>
    </row>
    <row r="33" spans="1:13" ht="33.75" customHeight="1" thickBot="1" x14ac:dyDescent="0.3">
      <c r="A33" s="19" t="s">
        <v>146</v>
      </c>
      <c r="B33" s="5" t="s">
        <v>40</v>
      </c>
      <c r="C33" s="5" t="s">
        <v>41</v>
      </c>
      <c r="D33" s="5" t="s">
        <v>42</v>
      </c>
      <c r="E33" s="5">
        <v>3</v>
      </c>
      <c r="F33" s="6" t="s">
        <v>43</v>
      </c>
      <c r="G33" s="6" t="s">
        <v>60</v>
      </c>
      <c r="H33" s="5">
        <v>136</v>
      </c>
      <c r="I33" s="20">
        <f t="shared" si="2"/>
        <v>38.857142857142854</v>
      </c>
      <c r="J33" s="5" t="s">
        <v>62</v>
      </c>
      <c r="K33" s="8">
        <v>6208674</v>
      </c>
      <c r="L33" s="8">
        <v>334522</v>
      </c>
      <c r="M33" s="5" t="s">
        <v>124</v>
      </c>
    </row>
    <row r="34" spans="1:13" ht="31.5" customHeight="1" thickBot="1" x14ac:dyDescent="0.3">
      <c r="A34" s="19" t="s">
        <v>147</v>
      </c>
      <c r="B34" s="5" t="s">
        <v>35</v>
      </c>
      <c r="C34" s="5" t="s">
        <v>90</v>
      </c>
      <c r="D34" s="5" t="s">
        <v>91</v>
      </c>
      <c r="E34" s="5">
        <v>1</v>
      </c>
      <c r="F34" s="6" t="s">
        <v>89</v>
      </c>
      <c r="G34" s="6" t="s">
        <v>60</v>
      </c>
      <c r="H34" s="5">
        <v>146</v>
      </c>
      <c r="I34" s="20">
        <f t="shared" si="2"/>
        <v>41.714285714285715</v>
      </c>
      <c r="J34" s="5" t="s">
        <v>62</v>
      </c>
      <c r="K34" s="8">
        <v>6218860</v>
      </c>
      <c r="L34" s="8">
        <v>325976</v>
      </c>
      <c r="M34" s="5"/>
    </row>
    <row r="35" spans="1:13" ht="33" customHeight="1" thickBot="1" x14ac:dyDescent="0.3">
      <c r="A35" s="19" t="s">
        <v>148</v>
      </c>
      <c r="B35" s="5" t="s">
        <v>102</v>
      </c>
      <c r="C35" s="5" t="s">
        <v>103</v>
      </c>
      <c r="D35" s="5" t="s">
        <v>24</v>
      </c>
      <c r="E35" s="5">
        <v>16</v>
      </c>
      <c r="F35" s="6" t="s">
        <v>104</v>
      </c>
      <c r="G35" s="6" t="s">
        <v>60</v>
      </c>
      <c r="H35" s="5">
        <v>372</v>
      </c>
      <c r="I35" s="20">
        <f t="shared" si="2"/>
        <v>106.28571428571429</v>
      </c>
      <c r="J35" s="5" t="s">
        <v>62</v>
      </c>
      <c r="K35" s="8">
        <v>6201333</v>
      </c>
      <c r="L35" s="8">
        <v>341925</v>
      </c>
      <c r="M35" s="5"/>
    </row>
    <row r="36" spans="1:13" ht="34.5" customHeight="1" thickBot="1" x14ac:dyDescent="0.3">
      <c r="A36" s="19" t="s">
        <v>149</v>
      </c>
      <c r="B36" s="5" t="s">
        <v>102</v>
      </c>
      <c r="C36" s="5" t="s">
        <v>103</v>
      </c>
      <c r="D36" s="5" t="s">
        <v>105</v>
      </c>
      <c r="E36" s="5">
        <v>2</v>
      </c>
      <c r="F36" s="6" t="s">
        <v>106</v>
      </c>
      <c r="G36" s="6" t="s">
        <v>60</v>
      </c>
      <c r="H36" s="5">
        <v>218</v>
      </c>
      <c r="I36" s="20">
        <f t="shared" si="2"/>
        <v>62.285714285714285</v>
      </c>
      <c r="J36" s="5" t="s">
        <v>62</v>
      </c>
      <c r="K36" s="8">
        <v>6201266</v>
      </c>
      <c r="L36" s="8">
        <v>342218</v>
      </c>
      <c r="M36" s="5"/>
    </row>
    <row r="37" spans="1:13" ht="33" customHeight="1" thickBot="1" x14ac:dyDescent="0.3">
      <c r="A37" s="19" t="s">
        <v>150</v>
      </c>
      <c r="B37" s="5" t="s">
        <v>102</v>
      </c>
      <c r="C37" s="5" t="s">
        <v>107</v>
      </c>
      <c r="D37" s="5" t="s">
        <v>108</v>
      </c>
      <c r="E37" s="5">
        <v>4</v>
      </c>
      <c r="F37" s="6" t="s">
        <v>109</v>
      </c>
      <c r="G37" s="6" t="s">
        <v>60</v>
      </c>
      <c r="H37" s="5">
        <v>97</v>
      </c>
      <c r="I37" s="20">
        <f t="shared" si="2"/>
        <v>27.714285714285715</v>
      </c>
      <c r="J37" s="5" t="s">
        <v>62</v>
      </c>
      <c r="K37" s="8">
        <v>6197324</v>
      </c>
      <c r="L37" s="8">
        <v>347896</v>
      </c>
      <c r="M37" s="5"/>
    </row>
    <row r="38" spans="1:13" ht="48.75" customHeight="1" thickBot="1" x14ac:dyDescent="0.3">
      <c r="A38" s="19" t="s">
        <v>151</v>
      </c>
      <c r="B38" s="5" t="s">
        <v>22</v>
      </c>
      <c r="C38" s="5" t="s">
        <v>23</v>
      </c>
      <c r="D38" s="5" t="s">
        <v>24</v>
      </c>
      <c r="E38" s="5">
        <v>2</v>
      </c>
      <c r="F38" s="6" t="s">
        <v>92</v>
      </c>
      <c r="G38" s="6" t="s">
        <v>60</v>
      </c>
      <c r="H38" s="5">
        <v>384</v>
      </c>
      <c r="I38" s="20">
        <f t="shared" si="2"/>
        <v>109.71428571428571</v>
      </c>
      <c r="J38" s="5" t="s">
        <v>62</v>
      </c>
      <c r="K38" s="5">
        <v>6205703</v>
      </c>
      <c r="L38" s="5">
        <v>342481</v>
      </c>
      <c r="M38" s="5"/>
    </row>
    <row r="39" spans="1:13" ht="36.75" customHeight="1" thickBot="1" x14ac:dyDescent="0.3">
      <c r="A39" s="19" t="s">
        <v>152</v>
      </c>
      <c r="B39" s="5" t="s">
        <v>22</v>
      </c>
      <c r="C39" s="5" t="s">
        <v>23</v>
      </c>
      <c r="D39" s="5" t="s">
        <v>24</v>
      </c>
      <c r="E39" s="5">
        <v>7</v>
      </c>
      <c r="F39" s="6" t="s">
        <v>93</v>
      </c>
      <c r="G39" s="6" t="s">
        <v>60</v>
      </c>
      <c r="H39" s="5">
        <v>73</v>
      </c>
      <c r="I39" s="20">
        <f t="shared" si="2"/>
        <v>20.857142857142858</v>
      </c>
      <c r="J39" s="5" t="s">
        <v>62</v>
      </c>
      <c r="K39" s="5">
        <v>6205870</v>
      </c>
      <c r="L39" s="5">
        <v>342526</v>
      </c>
      <c r="M39" s="5"/>
    </row>
    <row r="40" spans="1:13" ht="32.25" thickBot="1" x14ac:dyDescent="0.3">
      <c r="A40" s="19" t="s">
        <v>153</v>
      </c>
      <c r="B40" s="5" t="s">
        <v>19</v>
      </c>
      <c r="C40" s="5" t="s">
        <v>20</v>
      </c>
      <c r="D40" s="5" t="s">
        <v>119</v>
      </c>
      <c r="E40" s="5">
        <v>4</v>
      </c>
      <c r="F40" s="6" t="s">
        <v>21</v>
      </c>
      <c r="G40" s="6" t="s">
        <v>60</v>
      </c>
      <c r="H40" s="5">
        <v>444</v>
      </c>
      <c r="I40" s="20">
        <f>H40/3.5</f>
        <v>126.85714285714286</v>
      </c>
      <c r="J40" s="5" t="s">
        <v>62</v>
      </c>
      <c r="K40" s="5">
        <v>6216845</v>
      </c>
      <c r="L40" s="5">
        <v>348893</v>
      </c>
      <c r="M40" s="5" t="s">
        <v>124</v>
      </c>
    </row>
    <row r="41" spans="1:13" ht="32.25" thickBot="1" x14ac:dyDescent="0.3">
      <c r="A41" s="19" t="s">
        <v>154</v>
      </c>
      <c r="B41" s="5" t="s">
        <v>33</v>
      </c>
      <c r="C41" s="5" t="s">
        <v>34</v>
      </c>
      <c r="D41" s="5" t="s">
        <v>24</v>
      </c>
      <c r="E41" s="5">
        <v>4</v>
      </c>
      <c r="F41" s="6" t="s">
        <v>110</v>
      </c>
      <c r="G41" s="6" t="s">
        <v>60</v>
      </c>
      <c r="H41" s="5">
        <v>823</v>
      </c>
      <c r="I41" s="20">
        <f>H41/3.5</f>
        <v>235.14285714285714</v>
      </c>
      <c r="J41" s="5" t="s">
        <v>62</v>
      </c>
      <c r="K41" s="5">
        <v>6199937</v>
      </c>
      <c r="L41" s="5">
        <v>321331</v>
      </c>
      <c r="M41" s="5"/>
    </row>
    <row r="42" spans="1:13" ht="32.25" thickBot="1" x14ac:dyDescent="0.3">
      <c r="A42" s="19" t="s">
        <v>155</v>
      </c>
      <c r="B42" s="5" t="s">
        <v>33</v>
      </c>
      <c r="C42" s="5" t="s">
        <v>34</v>
      </c>
      <c r="D42" s="5" t="s">
        <v>111</v>
      </c>
      <c r="E42" s="5">
        <v>4</v>
      </c>
      <c r="F42" s="6" t="s">
        <v>112</v>
      </c>
      <c r="G42" s="6" t="s">
        <v>60</v>
      </c>
      <c r="H42" s="5">
        <v>226</v>
      </c>
      <c r="I42" s="20">
        <f>H42/3.5</f>
        <v>64.571428571428569</v>
      </c>
      <c r="J42" s="5" t="s">
        <v>62</v>
      </c>
      <c r="K42" s="5">
        <v>6200159</v>
      </c>
      <c r="L42" s="5">
        <v>321235</v>
      </c>
      <c r="M42" s="5"/>
    </row>
    <row r="43" spans="1:13" ht="50.25" customHeight="1" thickBot="1" x14ac:dyDescent="0.3">
      <c r="A43" s="19" t="s">
        <v>156</v>
      </c>
      <c r="B43" s="5" t="s">
        <v>25</v>
      </c>
      <c r="C43" s="5" t="s">
        <v>29</v>
      </c>
      <c r="D43" s="5" t="s">
        <v>15</v>
      </c>
      <c r="E43" s="5">
        <v>21</v>
      </c>
      <c r="F43" s="6" t="s">
        <v>30</v>
      </c>
      <c r="G43" s="6" t="s">
        <v>60</v>
      </c>
      <c r="H43" s="5">
        <v>293</v>
      </c>
      <c r="I43" s="20">
        <f>H43/3.5</f>
        <v>83.714285714285708</v>
      </c>
      <c r="J43" s="5" t="s">
        <v>62</v>
      </c>
      <c r="K43" s="5">
        <v>6191394</v>
      </c>
      <c r="L43" s="5">
        <v>333619</v>
      </c>
      <c r="M43" s="5" t="s">
        <v>124</v>
      </c>
    </row>
    <row r="44" spans="1:13" ht="29.25" customHeight="1" thickBot="1" x14ac:dyDescent="0.3">
      <c r="A44" s="40" t="s">
        <v>0</v>
      </c>
      <c r="B44" s="40" t="s">
        <v>1</v>
      </c>
      <c r="C44" s="40" t="s">
        <v>52</v>
      </c>
      <c r="D44" s="40" t="s">
        <v>2</v>
      </c>
      <c r="E44" s="40" t="s">
        <v>3</v>
      </c>
      <c r="F44" s="40" t="s">
        <v>66</v>
      </c>
      <c r="G44" s="40" t="s">
        <v>67</v>
      </c>
      <c r="H44" s="40" t="s">
        <v>123</v>
      </c>
      <c r="I44" s="41" t="s">
        <v>122</v>
      </c>
      <c r="J44" s="41" t="s">
        <v>68</v>
      </c>
      <c r="K44" s="40" t="s">
        <v>53</v>
      </c>
      <c r="L44" s="40"/>
      <c r="M44" s="40" t="s">
        <v>4</v>
      </c>
    </row>
    <row r="45" spans="1:13" ht="51.75" customHeight="1" thickBot="1" x14ac:dyDescent="0.3">
      <c r="A45" s="40"/>
      <c r="B45" s="40"/>
      <c r="C45" s="40"/>
      <c r="D45" s="40"/>
      <c r="E45" s="40"/>
      <c r="F45" s="40"/>
      <c r="G45" s="40"/>
      <c r="H45" s="40"/>
      <c r="I45" s="41"/>
      <c r="J45" s="41"/>
      <c r="K45" s="23" t="s">
        <v>54</v>
      </c>
      <c r="L45" s="23" t="s">
        <v>55</v>
      </c>
      <c r="M45" s="40"/>
    </row>
    <row r="46" spans="1:13" ht="63.75" thickBot="1" x14ac:dyDescent="0.3">
      <c r="A46" s="19" t="s">
        <v>157</v>
      </c>
      <c r="B46" s="5" t="s">
        <v>25</v>
      </c>
      <c r="C46" s="5" t="s">
        <v>113</v>
      </c>
      <c r="D46" s="5" t="s">
        <v>24</v>
      </c>
      <c r="E46" s="5">
        <v>17</v>
      </c>
      <c r="F46" s="6" t="s">
        <v>114</v>
      </c>
      <c r="G46" s="6" t="s">
        <v>60</v>
      </c>
      <c r="H46" s="5">
        <v>151</v>
      </c>
      <c r="I46" s="20">
        <f t="shared" si="2"/>
        <v>43.142857142857146</v>
      </c>
      <c r="J46" s="5" t="s">
        <v>62</v>
      </c>
      <c r="K46" s="5">
        <v>6191890</v>
      </c>
      <c r="L46" s="5">
        <v>337475</v>
      </c>
      <c r="M46" s="5"/>
    </row>
    <row r="47" spans="1:13" ht="32.25" thickBot="1" x14ac:dyDescent="0.3">
      <c r="A47" s="19" t="s">
        <v>158</v>
      </c>
      <c r="B47" s="5" t="s">
        <v>25</v>
      </c>
      <c r="C47" s="5" t="s">
        <v>113</v>
      </c>
      <c r="D47" s="5" t="s">
        <v>118</v>
      </c>
      <c r="E47" s="5">
        <v>26</v>
      </c>
      <c r="F47" s="6" t="s">
        <v>117</v>
      </c>
      <c r="G47" s="6" t="s">
        <v>60</v>
      </c>
      <c r="H47" s="5">
        <v>108</v>
      </c>
      <c r="I47" s="20">
        <f t="shared" si="2"/>
        <v>30.857142857142858</v>
      </c>
      <c r="J47" s="5" t="s">
        <v>62</v>
      </c>
      <c r="K47" s="5">
        <v>6191803</v>
      </c>
      <c r="L47" s="5">
        <v>337393</v>
      </c>
      <c r="M47" s="5"/>
    </row>
    <row r="48" spans="1:13" ht="32.25" thickBot="1" x14ac:dyDescent="0.3">
      <c r="A48" s="19" t="s">
        <v>159</v>
      </c>
      <c r="B48" s="5" t="s">
        <v>25</v>
      </c>
      <c r="C48" s="5" t="s">
        <v>26</v>
      </c>
      <c r="D48" s="5" t="s">
        <v>27</v>
      </c>
      <c r="E48" s="5">
        <v>1</v>
      </c>
      <c r="F48" s="6" t="s">
        <v>28</v>
      </c>
      <c r="G48" s="6" t="s">
        <v>60</v>
      </c>
      <c r="H48" s="5">
        <v>241</v>
      </c>
      <c r="I48" s="20">
        <f t="shared" si="2"/>
        <v>68.857142857142861</v>
      </c>
      <c r="J48" s="5" t="s">
        <v>62</v>
      </c>
      <c r="K48" s="5">
        <v>6194951</v>
      </c>
      <c r="L48" s="5">
        <v>336066</v>
      </c>
      <c r="M48" s="5" t="s">
        <v>124</v>
      </c>
    </row>
    <row r="49" spans="1:13" ht="32.25" thickBot="1" x14ac:dyDescent="0.3">
      <c r="A49" s="19" t="s">
        <v>160</v>
      </c>
      <c r="B49" s="5" t="s">
        <v>25</v>
      </c>
      <c r="C49" s="5" t="s">
        <v>115</v>
      </c>
      <c r="D49" s="5" t="s">
        <v>17</v>
      </c>
      <c r="E49" s="5">
        <v>15</v>
      </c>
      <c r="F49" s="6" t="s">
        <v>116</v>
      </c>
      <c r="G49" s="6" t="s">
        <v>60</v>
      </c>
      <c r="H49" s="5">
        <v>161</v>
      </c>
      <c r="I49" s="20">
        <f t="shared" si="2"/>
        <v>46</v>
      </c>
      <c r="J49" s="5" t="s">
        <v>62</v>
      </c>
      <c r="K49" s="5">
        <v>6191394</v>
      </c>
      <c r="L49" s="5">
        <v>340545</v>
      </c>
      <c r="M49" s="5"/>
    </row>
    <row r="50" spans="1:13" ht="48" thickBot="1" x14ac:dyDescent="0.3">
      <c r="A50" s="19" t="s">
        <v>161</v>
      </c>
      <c r="B50" s="5" t="s">
        <v>5</v>
      </c>
      <c r="C50" s="5" t="s">
        <v>6</v>
      </c>
      <c r="D50" s="5" t="s">
        <v>39</v>
      </c>
      <c r="E50" s="5">
        <v>4</v>
      </c>
      <c r="F50" s="6" t="s">
        <v>7</v>
      </c>
      <c r="G50" s="6" t="s">
        <v>59</v>
      </c>
      <c r="H50" s="5">
        <v>644</v>
      </c>
      <c r="I50" s="20">
        <f>H50/3.5</f>
        <v>184</v>
      </c>
      <c r="J50" s="5" t="s">
        <v>62</v>
      </c>
      <c r="K50" s="7">
        <v>6198716</v>
      </c>
      <c r="L50" s="7">
        <v>327629</v>
      </c>
      <c r="M50" s="5" t="s">
        <v>124</v>
      </c>
    </row>
    <row r="51" spans="1:13" ht="85.5" customHeight="1" thickBot="1" x14ac:dyDescent="0.3">
      <c r="A51" s="19" t="s">
        <v>162</v>
      </c>
      <c r="B51" s="5" t="s">
        <v>15</v>
      </c>
      <c r="C51" s="5" t="s">
        <v>16</v>
      </c>
      <c r="D51" s="5" t="s">
        <v>17</v>
      </c>
      <c r="E51" s="5" t="s">
        <v>18</v>
      </c>
      <c r="F51" s="10" t="s">
        <v>38</v>
      </c>
      <c r="G51" s="10" t="s">
        <v>63</v>
      </c>
      <c r="H51" s="5">
        <v>713</v>
      </c>
      <c r="I51" s="20">
        <f>H51/3.5</f>
        <v>203.71428571428572</v>
      </c>
      <c r="J51" s="5" t="s">
        <v>62</v>
      </c>
      <c r="K51" s="5">
        <v>6199353</v>
      </c>
      <c r="L51" s="5">
        <v>326151</v>
      </c>
      <c r="M51" s="5" t="s">
        <v>124</v>
      </c>
    </row>
    <row r="52" spans="1:13" ht="63.75" thickBot="1" x14ac:dyDescent="0.3">
      <c r="A52" s="19" t="s">
        <v>164</v>
      </c>
      <c r="B52" s="5" t="s">
        <v>46</v>
      </c>
      <c r="C52" s="5" t="s">
        <v>6</v>
      </c>
      <c r="D52" s="5" t="s">
        <v>10</v>
      </c>
      <c r="E52" s="5">
        <v>2</v>
      </c>
      <c r="F52" s="6" t="s">
        <v>166</v>
      </c>
      <c r="G52" s="6" t="s">
        <v>167</v>
      </c>
      <c r="H52" s="5">
        <v>1157</v>
      </c>
      <c r="I52" s="20">
        <f>H52/3.5</f>
        <v>330.57142857142856</v>
      </c>
      <c r="J52" s="5" t="s">
        <v>61</v>
      </c>
      <c r="K52" s="7">
        <v>6198746</v>
      </c>
      <c r="L52" s="7">
        <v>327543</v>
      </c>
      <c r="M52" s="5"/>
    </row>
    <row r="53" spans="1:13" ht="37.5" customHeight="1" thickBot="1" x14ac:dyDescent="0.3">
      <c r="A53" s="19" t="s">
        <v>165</v>
      </c>
      <c r="B53" s="5" t="s">
        <v>46</v>
      </c>
      <c r="C53" s="5" t="s">
        <v>6</v>
      </c>
      <c r="D53" s="5" t="s">
        <v>168</v>
      </c>
      <c r="E53" s="5">
        <v>8</v>
      </c>
      <c r="F53" s="10" t="s">
        <v>169</v>
      </c>
      <c r="G53" s="10" t="s">
        <v>170</v>
      </c>
      <c r="H53" s="5">
        <v>274</v>
      </c>
      <c r="I53" s="20">
        <v>78</v>
      </c>
      <c r="J53" s="5" t="s">
        <v>61</v>
      </c>
      <c r="K53" s="5">
        <v>6198335</v>
      </c>
      <c r="L53" s="5">
        <v>327559</v>
      </c>
      <c r="M53" s="5"/>
    </row>
    <row r="54" spans="1:13" ht="16.5" thickBot="1" x14ac:dyDescent="0.3">
      <c r="A54" s="44" t="s">
        <v>58</v>
      </c>
      <c r="B54" s="45"/>
      <c r="C54" s="45"/>
      <c r="D54" s="45"/>
      <c r="E54" s="45"/>
      <c r="F54" s="45"/>
      <c r="G54" s="45"/>
      <c r="H54" s="24">
        <f>SUM(H12:H24,H25:H40,H41:H53)</f>
        <v>14983</v>
      </c>
      <c r="I54" s="25">
        <f>SUM(I12:I24,I25:I40,I41:I53)</f>
        <v>4280.5714285714284</v>
      </c>
      <c r="J54" s="39"/>
      <c r="K54" s="39"/>
      <c r="L54" s="39"/>
      <c r="M54" s="39"/>
    </row>
    <row r="55" spans="1:13" ht="15.75" x14ac:dyDescent="0.25">
      <c r="A55" s="2"/>
    </row>
    <row r="56" spans="1:13" ht="16.5" thickBot="1" x14ac:dyDescent="0.3">
      <c r="A56" s="13" t="s">
        <v>65</v>
      </c>
      <c r="B56" s="13"/>
      <c r="C56" s="13"/>
      <c r="D56" s="12"/>
      <c r="E56" s="12"/>
      <c r="F56" s="12"/>
      <c r="G56" s="12"/>
      <c r="H56" s="14"/>
    </row>
    <row r="57" spans="1:13" ht="14.25" customHeight="1" thickBot="1" x14ac:dyDescent="0.3">
      <c r="A57" s="37" t="s">
        <v>56</v>
      </c>
      <c r="B57" s="38"/>
      <c r="C57" s="38"/>
      <c r="D57" s="38"/>
      <c r="E57" s="38"/>
      <c r="F57" s="38"/>
      <c r="G57" s="38"/>
      <c r="H57" s="21">
        <v>2026</v>
      </c>
      <c r="I57" s="4"/>
    </row>
    <row r="58" spans="1:13" ht="15.75" customHeight="1" thickBot="1" x14ac:dyDescent="0.3">
      <c r="A58" s="34" t="s">
        <v>57</v>
      </c>
      <c r="B58" s="35"/>
      <c r="C58" s="35"/>
      <c r="D58" s="35"/>
      <c r="E58" s="35"/>
      <c r="F58" s="35"/>
      <c r="G58" s="35"/>
      <c r="H58" s="17">
        <v>39303</v>
      </c>
      <c r="I58" s="4"/>
    </row>
    <row r="59" spans="1:13" ht="15.75" customHeight="1" thickBot="1" x14ac:dyDescent="0.3">
      <c r="A59" s="31" t="s">
        <v>69</v>
      </c>
      <c r="B59" s="32"/>
      <c r="C59" s="32"/>
      <c r="D59" s="32"/>
      <c r="E59" s="32"/>
      <c r="F59" s="32"/>
      <c r="G59" s="33"/>
      <c r="H59" s="18">
        <f>SUM(H60:H63)</f>
        <v>16454</v>
      </c>
      <c r="I59" s="4"/>
    </row>
    <row r="60" spans="1:13" ht="15.75" customHeight="1" thickBot="1" x14ac:dyDescent="0.3">
      <c r="A60" s="34" t="s">
        <v>120</v>
      </c>
      <c r="B60" s="35"/>
      <c r="C60" s="35"/>
      <c r="D60" s="35"/>
      <c r="E60" s="35"/>
      <c r="F60" s="35"/>
      <c r="G60" s="36"/>
      <c r="H60" s="47">
        <v>9825</v>
      </c>
      <c r="I60" s="4"/>
    </row>
    <row r="61" spans="1:13" ht="15.75" customHeight="1" thickBot="1" x14ac:dyDescent="0.3">
      <c r="A61" s="34" t="s">
        <v>70</v>
      </c>
      <c r="B61" s="35"/>
      <c r="C61" s="35"/>
      <c r="D61" s="35"/>
      <c r="E61" s="35"/>
      <c r="F61" s="35"/>
      <c r="G61" s="36"/>
      <c r="H61" s="47">
        <v>3732</v>
      </c>
      <c r="I61" s="4"/>
    </row>
    <row r="62" spans="1:13" ht="15.75" customHeight="1" thickBot="1" x14ac:dyDescent="0.3">
      <c r="A62" s="34" t="s">
        <v>121</v>
      </c>
      <c r="B62" s="35"/>
      <c r="C62" s="35"/>
      <c r="D62" s="35"/>
      <c r="E62" s="35"/>
      <c r="F62" s="35"/>
      <c r="G62" s="36"/>
      <c r="H62" s="47">
        <v>2602</v>
      </c>
      <c r="I62" s="4"/>
    </row>
    <row r="63" spans="1:13" ht="14.25" customHeight="1" thickBot="1" x14ac:dyDescent="0.3">
      <c r="A63" s="28" t="s">
        <v>71</v>
      </c>
      <c r="B63" s="29"/>
      <c r="C63" s="29"/>
      <c r="D63" s="29"/>
      <c r="E63" s="29"/>
      <c r="F63" s="29"/>
      <c r="G63" s="30"/>
      <c r="H63" s="15">
        <v>295</v>
      </c>
      <c r="I63" s="4"/>
    </row>
  </sheetData>
  <mergeCells count="54">
    <mergeCell ref="M26:M27"/>
    <mergeCell ref="A7:M7"/>
    <mergeCell ref="F6:J6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L44"/>
    <mergeCell ref="M44:M45"/>
    <mergeCell ref="I26:I27"/>
    <mergeCell ref="J26:J27"/>
    <mergeCell ref="K26:L26"/>
    <mergeCell ref="D26:D27"/>
    <mergeCell ref="E26:E27"/>
    <mergeCell ref="F26:F27"/>
    <mergeCell ref="G26:G27"/>
    <mergeCell ref="H26:H27"/>
    <mergeCell ref="A26:A27"/>
    <mergeCell ref="B26:B27"/>
    <mergeCell ref="C26:C27"/>
    <mergeCell ref="H10:H11"/>
    <mergeCell ref="A54:G54"/>
    <mergeCell ref="G10:G11"/>
    <mergeCell ref="J10:J11"/>
    <mergeCell ref="E4:I4"/>
    <mergeCell ref="K10:L10"/>
    <mergeCell ref="E2:H2"/>
    <mergeCell ref="I10:I11"/>
    <mergeCell ref="K5:L5"/>
    <mergeCell ref="K4:M4"/>
    <mergeCell ref="F10:F11"/>
    <mergeCell ref="M10:M11"/>
    <mergeCell ref="K1:M1"/>
    <mergeCell ref="K2:M2"/>
    <mergeCell ref="K3:M3"/>
    <mergeCell ref="A63:G63"/>
    <mergeCell ref="A59:G59"/>
    <mergeCell ref="A60:G60"/>
    <mergeCell ref="A61:G61"/>
    <mergeCell ref="A62:G62"/>
    <mergeCell ref="A57:G57"/>
    <mergeCell ref="A58:G58"/>
    <mergeCell ref="J54:M54"/>
    <mergeCell ref="A10:A11"/>
    <mergeCell ref="B10:B11"/>
    <mergeCell ref="C10:C11"/>
    <mergeCell ref="D10:D11"/>
    <mergeCell ref="E10:E11"/>
  </mergeCells>
  <phoneticPr fontId="10" type="noConversion"/>
  <pageMargins left="0.23622047244094491" right="0.23622047244094491" top="0.59055118110236227" bottom="0.59055118110236227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Povilas Ramūnas Pakruopis</dc:creator>
  <cp:lastModifiedBy>Rolandas Pocius</cp:lastModifiedBy>
  <cp:lastPrinted>2026-02-24T13:55:14Z</cp:lastPrinted>
  <dcterms:created xsi:type="dcterms:W3CDTF">2022-06-13T11:09:05Z</dcterms:created>
  <dcterms:modified xsi:type="dcterms:W3CDTF">2026-02-27T12:44:50Z</dcterms:modified>
</cp:coreProperties>
</file>